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БС, ИЭС" sheetId="1" r:id="rId4"/>
    <sheet state="visible" name="Геномное редактирование" sheetId="2" r:id="rId5"/>
    <sheet state="visible" name="ИБС" sheetId="3" r:id="rId6"/>
  </sheets>
  <definedNames/>
  <calcPr/>
  <extLst>
    <ext uri="GoogleSheetsCustomDataVersion2">
      <go:sheetsCustomData xmlns:go="http://customooxmlschemas.google.com/" r:id="rId7" roundtripDataChecksum="HpVPzbKOCaoR7l4kJZLJ1asHMuBAuOXZEXFXn3IEeWg="/>
    </ext>
  </extLst>
</workbook>
</file>

<file path=xl/sharedStrings.xml><?xml version="1.0" encoding="utf-8"?>
<sst xmlns="http://schemas.openxmlformats.org/spreadsheetml/2006/main" count="713" uniqueCount="331">
  <si>
    <t>Инфраструктурный лист для кружка инженерного профиля ("технологии беспроводной связи", "интеллектуальные энергетические системы"</t>
  </si>
  <si>
    <t>Уровень</t>
  </si>
  <si>
    <t>Вид кружка</t>
  </si>
  <si>
    <t>Пояснение</t>
  </si>
  <si>
    <t>Наименование</t>
  </si>
  <si>
    <t>Количество</t>
  </si>
  <si>
    <t>Стоимость за 1 штуку</t>
  </si>
  <si>
    <t>стоимость за набор</t>
  </si>
  <si>
    <t>Общая стоимость оснащения площадки</t>
  </si>
  <si>
    <t>МО</t>
  </si>
  <si>
    <t>Базовый кружок</t>
  </si>
  <si>
    <t>В каждом МО 2-3 базовых кружка в первый год программы</t>
  </si>
  <si>
    <r>
      <rPr>
        <rFont val="Times New Roman"/>
        <color theme="1"/>
        <sz val="12.0"/>
      </rPr>
      <t>Комплект для проведения турнира юных киберфизиков «</t>
    </r>
    <r>
      <rPr>
        <rFont val="Times New Roman"/>
        <b/>
        <color theme="1"/>
        <sz val="12.0"/>
      </rPr>
      <t>Акустика</t>
    </r>
    <r>
      <rPr>
        <rFont val="Times New Roman"/>
        <color theme="1"/>
        <sz val="12.0"/>
      </rPr>
      <t>»</t>
    </r>
  </si>
  <si>
    <r>
      <rPr>
        <rFont val="Times New Roman"/>
        <color theme="1"/>
        <sz val="12.0"/>
      </rPr>
      <t xml:space="preserve">Комплект для проведения турнира юных киберфизиков </t>
    </r>
    <r>
      <rPr>
        <rFont val="Times New Roman"/>
        <b/>
        <color theme="1"/>
        <sz val="12.0"/>
      </rPr>
      <t>«Машины состояний. Базовый»</t>
    </r>
    <r>
      <rPr>
        <rFont val="Times New Roman"/>
        <color theme="1"/>
        <sz val="12.0"/>
      </rPr>
      <t xml:space="preserve"> версия 2</t>
    </r>
  </si>
  <si>
    <r>
      <rPr>
        <rFont val="Times New Roman"/>
        <color theme="1"/>
        <sz val="12.0"/>
      </rPr>
      <t>Комплект для проведения турнира юных киберфизиков «</t>
    </r>
    <r>
      <rPr>
        <rFont val="Times New Roman"/>
        <b/>
        <color theme="1"/>
        <sz val="12.0"/>
      </rPr>
      <t>Машины состояний. Комплект педагога</t>
    </r>
    <r>
      <rPr>
        <rFont val="Times New Roman"/>
        <color theme="1"/>
        <sz val="12.0"/>
      </rPr>
      <t>»</t>
    </r>
  </si>
  <si>
    <r>
      <rPr>
        <rFont val="Times New Roman"/>
        <b/>
        <color theme="1"/>
        <sz val="12.0"/>
      </rPr>
      <t>Стенд «Каналы связи и кодирование»</t>
    </r>
    <r>
      <rPr>
        <rFont val="Times New Roman"/>
        <b val="0"/>
        <color theme="1"/>
        <sz val="12.0"/>
      </rPr>
      <t xml:space="preserve"> образовательного комплекса «Беспроводные технологии связи»</t>
    </r>
  </si>
  <si>
    <t>Муниципальная площадка подготовки к НТО ТБС</t>
  </si>
  <si>
    <t>Открываются в МО, способных стать площадкой подготовки к НТО по профилю ТБС</t>
  </si>
  <si>
    <r>
      <rPr>
        <rFont val="Times New Roman"/>
        <color theme="1"/>
        <sz val="12.0"/>
      </rPr>
      <t>Комплект для проведения турнира юных киберфизиков «</t>
    </r>
    <r>
      <rPr>
        <rFont val="Times New Roman"/>
        <b/>
        <color theme="1"/>
        <sz val="12.0"/>
      </rPr>
      <t>Акустика</t>
    </r>
    <r>
      <rPr>
        <rFont val="Times New Roman"/>
        <color theme="1"/>
        <sz val="12.0"/>
      </rPr>
      <t>»</t>
    </r>
  </si>
  <si>
    <r>
      <rPr>
        <rFont val="Times New Roman"/>
        <b/>
        <color theme="1"/>
        <sz val="12.0"/>
      </rPr>
      <t>Стенд «Каналы связи и кодирование»</t>
    </r>
    <r>
      <rPr>
        <rFont val="Times New Roman"/>
        <b val="0"/>
        <color theme="1"/>
        <sz val="12.0"/>
      </rPr>
      <t xml:space="preserve"> образовательного комплекса «Беспроводные технологии связи»</t>
    </r>
  </si>
  <si>
    <r>
      <rPr>
        <rFont val="Times New Roman"/>
        <b/>
        <color theme="1"/>
        <sz val="12.0"/>
      </rPr>
      <t>Стенд «Узконаправленные низкоэнергетические каналы связи»</t>
    </r>
    <r>
      <rPr>
        <rFont val="Times New Roman"/>
        <b val="0"/>
        <color theme="1"/>
        <sz val="12.0"/>
      </rPr>
      <t xml:space="preserve"> образовательного комплекса «Беспроводные технологии связи»</t>
    </r>
  </si>
  <si>
    <t>Муниципальная площадка подготовки к НТО ИЭС</t>
  </si>
  <si>
    <t>Открываются в МО, способных стать площадкой подготовки к НТО по профилю ИЭС</t>
  </si>
  <si>
    <r>
      <rPr>
        <rFont val="Times New Roman"/>
        <color theme="1"/>
        <sz val="12.0"/>
      </rPr>
      <t xml:space="preserve">Комплект для проведения турнира юных киберфизиков </t>
    </r>
    <r>
      <rPr>
        <rFont val="Times New Roman"/>
        <b/>
        <color theme="1"/>
        <sz val="12.0"/>
      </rPr>
      <t>«Машины состояний. Базовый»</t>
    </r>
    <r>
      <rPr>
        <rFont val="Times New Roman"/>
        <color theme="1"/>
        <sz val="12.0"/>
      </rPr>
      <t xml:space="preserve"> версия 2</t>
    </r>
  </si>
  <si>
    <r>
      <rPr>
        <rFont val="Times New Roman"/>
        <color theme="1"/>
        <sz val="12.0"/>
      </rPr>
      <t>Комплект для проведения турнира юных киберфизиков «</t>
    </r>
    <r>
      <rPr>
        <rFont val="Times New Roman"/>
        <b/>
        <color theme="1"/>
        <sz val="12.0"/>
      </rPr>
      <t>Машины состояний. Комплект педагога</t>
    </r>
    <r>
      <rPr>
        <rFont val="Times New Roman"/>
        <color theme="1"/>
        <sz val="12.0"/>
      </rPr>
      <t>»</t>
    </r>
  </si>
  <si>
    <r>
      <rPr>
        <rFont val="Times New Roman"/>
        <color theme="1"/>
        <sz val="12.0"/>
      </rPr>
      <t xml:space="preserve">Стенд-тренажёр </t>
    </r>
    <r>
      <rPr>
        <rFont val="Times New Roman"/>
        <b/>
        <color theme="1"/>
        <sz val="12.0"/>
      </rPr>
      <t>"Интеллектуальные энергетические системы"</t>
    </r>
    <r>
      <rPr>
        <rFont val="Times New Roman"/>
        <color theme="1"/>
        <sz val="12.0"/>
      </rPr>
      <t xml:space="preserve">, модель СТИЭС-1 в базовой комплектации с </t>
    </r>
    <r>
      <rPr>
        <rFont val="Times New Roman"/>
        <b/>
        <color theme="1"/>
        <sz val="12.0"/>
      </rPr>
      <t>2 пользовательскими терминалами</t>
    </r>
    <r>
      <rPr>
        <rFont val="Times New Roman"/>
        <color theme="1"/>
        <sz val="12.0"/>
      </rPr>
      <t xml:space="preserve"> (v.B1)</t>
    </r>
  </si>
  <si>
    <t>Региональный оператор</t>
  </si>
  <si>
    <t>Региональная площадка подготовки к НТО ТБС, подготовки педагогов и площадка распределенного финала НТО ТБС</t>
  </si>
  <si>
    <t>Для проведения региональных турниров и интенсивов, финала НТО</t>
  </si>
  <si>
    <r>
      <rPr>
        <rFont val="Times New Roman"/>
        <color theme="1"/>
        <sz val="12.0"/>
      </rPr>
      <t>Комплект для проведения турнира юных киберфизиков «</t>
    </r>
    <r>
      <rPr>
        <rFont val="Times New Roman"/>
        <b/>
        <color theme="1"/>
        <sz val="12.0"/>
      </rPr>
      <t>Акустика</t>
    </r>
    <r>
      <rPr>
        <rFont val="Times New Roman"/>
        <color theme="1"/>
        <sz val="12.0"/>
      </rPr>
      <t>»</t>
    </r>
  </si>
  <si>
    <r>
      <rPr>
        <rFont val="Times New Roman"/>
        <b/>
        <color theme="1"/>
        <sz val="12.0"/>
      </rPr>
      <t>Стенд «Каналы связи и кодирование»</t>
    </r>
    <r>
      <rPr>
        <rFont val="Times New Roman"/>
        <b val="0"/>
        <color theme="1"/>
        <sz val="12.0"/>
      </rPr>
      <t xml:space="preserve"> образовательного комплекса «Беспроводные технологии связи»</t>
    </r>
  </si>
  <si>
    <r>
      <rPr>
        <rFont val="Times New Roman"/>
        <b/>
        <color theme="1"/>
        <sz val="12.0"/>
      </rPr>
      <t>Стенд «Узконаправленные низкоэнергетические каналы связи»</t>
    </r>
    <r>
      <rPr>
        <rFont val="Times New Roman"/>
        <b val="0"/>
        <color theme="1"/>
        <sz val="12.0"/>
      </rPr>
      <t xml:space="preserve"> образовательного комплекса «Беспроводные технологии связи»</t>
    </r>
  </si>
  <si>
    <t>Региональная площадка подготовки к НТО ИЭС, подготовки педагогов и площадка распределенного финала НТО ИЭС</t>
  </si>
  <si>
    <r>
      <rPr>
        <rFont val="Times New Roman"/>
        <color theme="1"/>
        <sz val="12.0"/>
      </rPr>
      <t xml:space="preserve">Комплект для проведения турнира юных киберфизиков </t>
    </r>
    <r>
      <rPr>
        <rFont val="Times New Roman"/>
        <b/>
        <color theme="1"/>
        <sz val="12.0"/>
      </rPr>
      <t>«Машины состояний. Базовый»</t>
    </r>
    <r>
      <rPr>
        <rFont val="Times New Roman"/>
        <color theme="1"/>
        <sz val="12.0"/>
      </rPr>
      <t xml:space="preserve"> версия 2</t>
    </r>
  </si>
  <si>
    <r>
      <rPr>
        <rFont val="Times New Roman"/>
        <color theme="1"/>
        <sz val="12.0"/>
      </rPr>
      <t>Комплект для проведения турнира юных киберфизиков «</t>
    </r>
    <r>
      <rPr>
        <rFont val="Times New Roman"/>
        <b/>
        <color theme="1"/>
        <sz val="12.0"/>
      </rPr>
      <t>Машины состояний. Комплект педагога</t>
    </r>
    <r>
      <rPr>
        <rFont val="Times New Roman"/>
        <color theme="1"/>
        <sz val="12.0"/>
      </rPr>
      <t>»</t>
    </r>
  </si>
  <si>
    <r>
      <rPr>
        <rFont val="Times New Roman"/>
        <color theme="1"/>
        <sz val="12.0"/>
      </rPr>
      <t xml:space="preserve">Стенд-тренажёр </t>
    </r>
    <r>
      <rPr>
        <rFont val="Times New Roman"/>
        <b/>
        <color theme="1"/>
        <sz val="12.0"/>
      </rPr>
      <t>"Интеллектуальные энергетические системы"</t>
    </r>
    <r>
      <rPr>
        <rFont val="Times New Roman"/>
        <color theme="1"/>
        <sz val="12.0"/>
      </rPr>
      <t xml:space="preserve">, модель СТИЭС-1 в базовой комплектации с </t>
    </r>
    <r>
      <rPr>
        <rFont val="Times New Roman"/>
        <b/>
        <color theme="1"/>
        <sz val="12.0"/>
      </rPr>
      <t>2 пользовательскими терминалами</t>
    </r>
    <r>
      <rPr>
        <rFont val="Times New Roman"/>
        <color theme="1"/>
        <sz val="12.0"/>
      </rPr>
      <t xml:space="preserve"> (v.B1)</t>
    </r>
  </si>
  <si>
    <t>Инфраструктурный лист для кружков по направлению «Геномное редактирование»</t>
  </si>
  <si>
    <t>Базовый</t>
  </si>
  <si>
    <t>Продвинутый</t>
  </si>
  <si>
    <t>Профессиональный</t>
  </si>
  <si>
    <t>№ п/п</t>
  </si>
  <si>
    <t>Наименование позиции</t>
  </si>
  <si>
    <t>Кол-во</t>
  </si>
  <si>
    <t>Характеристики</t>
  </si>
  <si>
    <t>Цена за шт</t>
  </si>
  <si>
    <t>Сумма</t>
  </si>
  <si>
    <t>Вариант №1 (базовый). Лаборатория "Микроскопия" (до 100 тыс. руб.)</t>
  </si>
  <si>
    <t>Уровень кружка - базовый</t>
  </si>
  <si>
    <t>Микроскоп прямой для лабораторных исследований биологический</t>
  </si>
  <si>
    <t>Микроскоп</t>
  </si>
  <si>
    <t>Объективы: 4х, 10х и 40х</t>
  </si>
  <si>
    <t>Окуляр WF10х</t>
  </si>
  <si>
    <t>Линза Барлоу 2x</t>
  </si>
  <si>
    <t>Предметный столик с зажимами</t>
  </si>
  <si>
    <t>Диск с диафрагмами</t>
  </si>
  <si>
    <t>Конденсор</t>
  </si>
  <si>
    <t>Встроенные нижний и верхний осветители на светодиодах</t>
  </si>
  <si>
    <t>Сетевой адаптер (питание 220 В, 50 Гц)</t>
  </si>
  <si>
    <t>Стекла покровные</t>
  </si>
  <si>
    <t>21х24 мм</t>
  </si>
  <si>
    <t>Стекла предметные</t>
  </si>
  <si>
    <t>26х76х2 мм</t>
  </si>
  <si>
    <t>Чашки Петри</t>
  </si>
  <si>
    <t>100*20 мм</t>
  </si>
  <si>
    <t>Набор готовых микропрепаратов</t>
  </si>
  <si>
    <t>Руководство</t>
  </si>
  <si>
    <t>12 чистых предметных стекол</t>
  </si>
  <si>
    <t>20 чистых покровных стекол</t>
  </si>
  <si>
    <t>80 готовых микропрепаратов</t>
  </si>
  <si>
    <t>Пинцет</t>
  </si>
  <si>
    <t>Набор реагентов, расходных материалов и методических рекомендаций для изготовления микропрепаратов "Клетки человека"</t>
  </si>
  <si>
    <t>1) Краситель – не менее 100 мг.;</t>
  </si>
  <si>
    <t>2) Инструмент для отбора пробы (одноразовый) – не менее 25 штук;</t>
  </si>
  <si>
    <t>3) Предметные стекла – не менее 30 штук;</t>
  </si>
  <si>
    <t>4) Покровные стекла – не менее 45 штук;</t>
  </si>
  <si>
    <t>5) Фильтровальная бумага – не менее 20 листов;</t>
  </si>
  <si>
    <t>6) Препаровальная игла – не менее 5 штук;</t>
  </si>
  <si>
    <t>7) Дозирующая емкость – не менее 5 штук;</t>
  </si>
  <si>
    <t>8) Наконечники для автоматических дозаторов от 2 до 200 мкл – не менее 60 штук;</t>
  </si>
  <si>
    <t>9) Методическое пособие – не более 5 штук;</t>
  </si>
  <si>
    <t>Набор реагентов, расходных материалов и методических рекомендаций для изготовления микропрепаратов "Микроскопические организмы"</t>
  </si>
  <si>
    <t>1) Образец для приготовления микропрепаратов одноклеточных грибов – не менее 5 упаковок;</t>
  </si>
  <si>
    <t>2) Образец для приготовления микропрепаратов членистоногих – не менее 2 упаковки;</t>
  </si>
  <si>
    <t>3) Вспомогательный компонент для создания микропрепаратов – не менее 100 г.;</t>
  </si>
  <si>
    <t>4) Предметные стекла – не менее 60 штук;</t>
  </si>
  <si>
    <t>5) Покровные стекла – не менее 90 штук;</t>
  </si>
  <si>
    <t>6) Наконечники для автоматических дозаторов от 2 до 200 мкл – не менее 90 штук;</t>
  </si>
  <si>
    <t>7) Препаровальная игла – не менее 5 штук;</t>
  </si>
  <si>
    <t>8) Пинцет – не менее 5 штук;</t>
  </si>
  <si>
    <t>9) Чашки Петри – не менее 10 штук;</t>
  </si>
  <si>
    <t>10) Дозирующая емкость – не менее 5 штук;</t>
  </si>
  <si>
    <t>11) Фильтровальная бумага – не менее 20 листов;</t>
  </si>
  <si>
    <t>ВСЕГО</t>
  </si>
  <si>
    <t>Вариант №2 (продвинутый). Лаборатория "Микроскопия" (до 300 тыс. руб.)</t>
  </si>
  <si>
    <t>Уровень кружка - продинутый</t>
  </si>
  <si>
    <t>Микроскоп прямой для лабораторных исследований биологический с камерой для преподавателя</t>
  </si>
  <si>
    <t>Увеличение, крат 40х - 1000х</t>
  </si>
  <si>
    <t>Визуальная насадка</t>
  </si>
  <si>
    <t>Бинокулярная с вертикальным фото/видео тубусом для установки цифровой камеры с фиксированным светоделением 50/50 (тринокуляр)</t>
  </si>
  <si>
    <t>Осветительная система Современный светодиодный осветитель с функцией регулировки уровня яркости</t>
  </si>
  <si>
    <t>Методы исследования Светлое поле,</t>
  </si>
  <si>
    <t>Объективы-ахроматы 4х, 10х, 40х, 100х МИ</t>
  </si>
  <si>
    <t>Окуляры широкопольные 10х</t>
  </si>
  <si>
    <t>12) Методическое пособие – не более 5 штук;</t>
  </si>
  <si>
    <t>Набор реагентов, расходных материалов и методических рекомендаций для изготовления микропрепаратов "Органы растений"</t>
  </si>
  <si>
    <t>1) Образец для создания микропрепаратов оболочки клетки коры дерева – не менее 1 шт;</t>
  </si>
  <si>
    <t>2) Вспомогательный компонент для создания микропрепаратов – не менее 20 г.;</t>
  </si>
  <si>
    <t>3) Скальпель – не менее 1 шт;</t>
  </si>
  <si>
    <t>4) Пинцет – не менее 5 штук;</t>
  </si>
  <si>
    <t>5) Предметные стекла – не менее 60 штук;</t>
  </si>
  <si>
    <t>6) Покровные стекла – не менее 90 штук;</t>
  </si>
  <si>
    <t>7) Фильтровальная бумага – не менее 20 листов;</t>
  </si>
  <si>
    <t>8) Препаровальная игла – не менее 5 штук;</t>
  </si>
  <si>
    <t>9) Дозирующая емкость – не менее 5 штук;</t>
  </si>
  <si>
    <t>10) Наконечники для автоматических дозаторов от 2 до 200 мкл – не менее 90 штук;</t>
  </si>
  <si>
    <t>11) Пробирка пластиковая 1,5 мл– не менее 30 штук;</t>
  </si>
  <si>
    <t>12) Чашки Петри – не менее 10 штук;</t>
  </si>
  <si>
    <t>13) Методическое пособие – не более 5 штук;</t>
  </si>
  <si>
    <t>Набор реагентов, расходных материалов и методических рекомендаций для изготовления микропрепаратов "Почвенные организмы"</t>
  </si>
  <si>
    <t>1) Инструмент для отбора пробы (многоразовый) – не менее 5 штук;</t>
  </si>
  <si>
    <t>2) Предметные стекла – не менее 30 штук;</t>
  </si>
  <si>
    <t>3) Покровные стекла – не менее 45 штук;</t>
  </si>
  <si>
    <t>4) Фильтровальная бумага – не менее 20 листов;</t>
  </si>
  <si>
    <t>5) Наконечники для автоматических дозаторов от 2 до 200 мкл – не менее 40 штук;</t>
  </si>
  <si>
    <t>6) Пробирка пластиковая 1,5 мл – не менее 40 штук;</t>
  </si>
  <si>
    <t>7) Методическое пособие – не более 5 штук;</t>
  </si>
  <si>
    <t>Модуль "Физиология растений" (до 300 тыс. руб.)</t>
  </si>
  <si>
    <t>Набор реагентов, расходных материалов и методических рекомендаций для ТСХ "Активность ферментов"</t>
  </si>
  <si>
    <t>1) Комплект элюентов и пластин для проведения тонкослойной хроматографии – не менее 5 комплектов;</t>
  </si>
  <si>
    <t>2) Анализируемый раствор – не менее 5 флаконов;</t>
  </si>
  <si>
    <t>3) Сухой образец для анализа – не менее 1 упаковки;</t>
  </si>
  <si>
    <t>4) Наконечники для автоматических дозаторов от 2 до 200 мкл – не менее 60 штук;</t>
  </si>
  <si>
    <t>5) Пробирки 1,5 мл – не менее 50 штук;</t>
  </si>
  <si>
    <t>6) Вспомогательный инструмент для гомогенизации образцов – не менее 5 штук;</t>
  </si>
  <si>
    <t>7) Методическое пособие – не менее 5 штук;</t>
  </si>
  <si>
    <t>Набор реагентов, расходных материалов и методических рекомендаций для ТСХ "Определение пигментов"</t>
  </si>
  <si>
    <t>2) Набор веществ для приготовления окрашивающего агента – не менее 5 комплектов;</t>
  </si>
  <si>
    <t>3) Набор реактивов для проведения ферментативных реакций – не менее 5 комплектов;</t>
  </si>
  <si>
    <t>4) Наконечники для автоматических дозаторов от 2 до 200 мкл – не менее 100 штук;</t>
  </si>
  <si>
    <t>6) Методическое пособие – не менее 5 штук;</t>
  </si>
  <si>
    <t>Стакан В-1-1000</t>
  </si>
  <si>
    <t>Колба Кн-1-100-29/32</t>
  </si>
  <si>
    <t>Дозатор переменного объема 10-100 мкл</t>
  </si>
  <si>
    <t>Дозатор переменного объема 100-1000 мкл</t>
  </si>
  <si>
    <t>Наконечник д/дозаторов тип Универсальный с фильтром, с фаской,100-1000 мкл, синий, уп.500 шт</t>
  </si>
  <si>
    <t>Наконечник д/дозаторов тип Универсальный с фильтром 2-200 мкл, жёлтый, уп.1000 шт</t>
  </si>
  <si>
    <t>Пластины для ТСХ, 50 шт/уп</t>
  </si>
  <si>
    <t>Цилиндр мерный 50 мл</t>
  </si>
  <si>
    <t>Модуль (вариант базовый) "Молекулярная биология" (до 300 тыс. руб.)</t>
  </si>
  <si>
    <t>Амплификатор</t>
  </si>
  <si>
    <t>Реакционный алюминиевый блок —16 по 0,2 мл;</t>
  </si>
  <si>
    <t>диапазон регулирования температуры термоблока ,°C — 10-99;</t>
  </si>
  <si>
    <t>высокая однородность температуры термоблока достигается за счет его небольшого размера и единственного элемента Пельтье;</t>
  </si>
  <si>
    <t>максимальная скорость нагрева °С/сек — 2;</t>
  </si>
  <si>
    <t>скорость охлаждения от 96 до 60 °C, °C/с — примерно 1;</t>
  </si>
  <si>
    <t>скорость полного охлаждения от 96 до 10 °C, мин — 3;</t>
  </si>
  <si>
    <t>точность регулирования температуры:</t>
  </si>
  <si>
    <t>± 0,1°C (в диапазоне 20-50 °C);</t>
  </si>
  <si>
    <t>± 0,5°C (в диапазоне 50-80 °C);</t>
  </si>
  <si>
    <t>± 0,75°C (в диапазоне 80-99 °C);</t>
  </si>
  <si>
    <t>воздушное охлаждение;</t>
  </si>
  <si>
    <t>нагреваемая крышка с регулировкой высоты, °C — 50-120;</t>
  </si>
  <si>
    <t>встроенная память на 30 программ по 9 стадий;</t>
  </si>
  <si>
    <t>дисплей — цветной 1,8”;</t>
  </si>
  <si>
    <t>мощность, Вт — 16;</t>
  </si>
  <si>
    <t>габариты, Ш × Г × В, мм — 160 × 100 × 114;</t>
  </si>
  <si>
    <t>вес, кг — 1.</t>
  </si>
  <si>
    <t>Источник питания для электрофореза</t>
  </si>
  <si>
    <t>Выходное напряжение, В от 5 до 400</t>
  </si>
  <si>
    <t>Выходной ток, мА от 5 до 400</t>
  </si>
  <si>
    <t>Выходная мощность, Вт до 80</t>
  </si>
  <si>
    <t>Система защиты От короткого замыкания, разрыва цепи, утечки на землю, внезапного изменения нагрузки</t>
  </si>
  <si>
    <t>Таймер от 1 мин до 16 ч</t>
  </si>
  <si>
    <t>Количество независимых выходов 2</t>
  </si>
  <si>
    <t>Вес, кг 0,85</t>
  </si>
  <si>
    <t>Габариты, мм 120 х 60 х 180</t>
  </si>
  <si>
    <t>Камера для электрофореза</t>
  </si>
  <si>
    <t>Размеры геля, мм 120 x 170</t>
  </si>
  <si>
    <t>Количество образцов до 120</t>
  </si>
  <si>
    <t>Объем буфера, мл 500</t>
  </si>
  <si>
    <t>Габариты, мм 334 х 196 х 100</t>
  </si>
  <si>
    <t>Трансиллюминатор</t>
  </si>
  <si>
    <t>Длина волны проходящего света, нм 470</t>
  </si>
  <si>
    <t>Размер экрана, мм 200 х 200</t>
  </si>
  <si>
    <t>Режим работы прибора:</t>
  </si>
  <si>
    <t>- режим "синей подсветки" для гелей, окрашенных SYBR Green</t>
  </si>
  <si>
    <t>- режим "белой подсветки" для гелей, окрашенных серебром (Ag) или Кумасси</t>
  </si>
  <si>
    <t>Мощность прибора:</t>
  </si>
  <si>
    <t>- синий свет 25 Вт</t>
  </si>
  <si>
    <t>- белый свет 20 Вт</t>
  </si>
  <si>
    <t>Вес прибора, кг 3</t>
  </si>
  <si>
    <t>Модуль (вариант - продвинутый) "Молекулярная биология" (до 500 тыс. руб.)</t>
  </si>
  <si>
    <t xml:space="preserve">Уровень кружка - продвинутый </t>
  </si>
  <si>
    <t>Набор реагентов, расходных материалов и методических рекомендаций для проведения ПЦР «Определение резус-фактора».</t>
  </si>
  <si>
    <t>1) Набор для выделения ДНК – не менее 5 упаковок;</t>
  </si>
  <si>
    <t>2) Стерильный зонд-тампон – не менее 20 штук;</t>
  </si>
  <si>
    <t>3) Набор для проведения ПЦР – не менее 5 шт;</t>
  </si>
  <si>
    <t>4) Набор контрольных образцов – не менее 5 шт;</t>
  </si>
  <si>
    <t>5) Маркер – не менее 1 упаковки;</t>
  </si>
  <si>
    <t>6) Краситель – не менее 1 упаковки;</t>
  </si>
  <si>
    <t>7) Агароза – не менее 1 упаковки;</t>
  </si>
  <si>
    <t>8) Буферный раствор для агарозы – не менее 1 флакона;</t>
  </si>
  <si>
    <t>9) Буферный раствор для электрофореза – не менее 1 флакона;</t>
  </si>
  <si>
    <t>10) Наконечники одноразовые для дозаторов от 2 до 200 мкл – не менее 150 штук;</t>
  </si>
  <si>
    <t>11) Наконечники одноразовые для дозаторов от 100 до 1000 мкл – не менее 50 штук;</t>
  </si>
  <si>
    <t>12) Пробирки 1,5 мл – не менее 20 штук;</t>
  </si>
  <si>
    <t>13) Пробирки 0,2 мл – не менее 60 штук;</t>
  </si>
  <si>
    <t>14) Методическое пособие – не более 5 штук.</t>
  </si>
  <si>
    <t>Набор реагентов, расходных материалов и методических рекомендаций для проведения ПЦР «Определение пола человека».</t>
  </si>
  <si>
    <t>13) Пробирки 0,2 мл – не менее 30 штук;</t>
  </si>
  <si>
    <t>Набор реагентов, расходных материалов и методических рекомендаций для проведения ПЦР «Равновесие в популяции».</t>
  </si>
  <si>
    <t>14) Методическое пособие – не более 5 штук</t>
  </si>
  <si>
    <t>Набор реагентов, расходных материалов и методических рекомендаций для проведения ПЦР "Определение гена метаболизма кофеина"</t>
  </si>
  <si>
    <t>Набор реагентов, расходных материалов и методических рекомендаций для проведения ПЦР "Состав злаков в хлебной продукции"</t>
  </si>
  <si>
    <t>Набор реагентов, расходных материалов и методических рекомендаций для проведения ПЦР "Определение ГМО в продуктах питания"</t>
  </si>
  <si>
    <t>1)        Набор для выделения ДНК – не менее 5 упаковок;</t>
  </si>
  <si>
    <t>2)        Стерильный зонд-тампон – не менее 20 штук;</t>
  </si>
  <si>
    <t>3)        Набор для проведения ПЦР – не менее 5 шт;</t>
  </si>
  <si>
    <t>4)        Набор контрольных образцов – не менее 5 шт;</t>
  </si>
  <si>
    <t>5)        Маркер – не менее 1 упаковки;</t>
  </si>
  <si>
    <t>6)        Краситель – не менее 1 упаковки;</t>
  </si>
  <si>
    <t>7)        Агароза – не менее 1 упаковки;</t>
  </si>
  <si>
    <t>8)        Буферный раствор для агарозы – не менее 1 флакона;</t>
  </si>
  <si>
    <t>9)        Буферный раствор для электрофореза – не менее 1 флакона;</t>
  </si>
  <si>
    <t>10)        Наконечники одноразовые для дозаторов от 2 до 200 мкл – не менее 150 штук;</t>
  </si>
  <si>
    <t>11)        Наконечники одноразовые для дозаторов от 100 до 1000 мкл – не менее 50 штук;</t>
  </si>
  <si>
    <t>12)        Пробирки 1,5 мл – не менее 20 штук;</t>
  </si>
  <si>
    <t>13)        Пробирки 0,2 мл – не менее 60 штук;</t>
  </si>
  <si>
    <t>14)        Методическое пособие – не более 5 штук</t>
  </si>
  <si>
    <t>Микроцентрифуга-вортекс</t>
  </si>
  <si>
    <t>Максимальная частота вращения 2887 об/мин</t>
  </si>
  <si>
    <t>Потребляемая мощность 55 Вт</t>
  </si>
  <si>
    <t>Вес 1730 г</t>
  </si>
  <si>
    <t>Дозатор 2-200 мкл</t>
  </si>
  <si>
    <t>Модуль (вариант - максимум) "Молекулярная биология" (до 1000 тыс. руб.)</t>
  </si>
  <si>
    <t>Уровень кружка - профессиональный</t>
  </si>
  <si>
    <t>Длина волны проходящего света, нм        312</t>
  </si>
  <si>
    <t>Размер экрана, мм        200 х 200</t>
  </si>
  <si>
    <t xml:space="preserve">Режим работы прибора:        </t>
  </si>
  <si>
    <t xml:space="preserve">Мощность прибора:        </t>
  </si>
  <si>
    <t>- синий свет        25 Вт</t>
  </si>
  <si>
    <t>- белый свет        20 Вт</t>
  </si>
  <si>
    <t>Вес прибора, кг        3</t>
  </si>
  <si>
    <t>Микроцентрифуга</t>
  </si>
  <si>
    <t>Ротор для пробирок объёмом 0,2 — 2 мл</t>
  </si>
  <si>
    <t>Количество пробирок в роторе, шт 12</t>
  </si>
  <si>
    <t>Объём применяемых пробирок, мл 1,5; 2;0,2; 0,5 с применением адаптеров (заказываются отдельно)</t>
  </si>
  <si>
    <t>Угол наклона пробирок в роторе 45°</t>
  </si>
  <si>
    <t>Скорость вращения ротора, об/мин 1000-15 000</t>
  </si>
  <si>
    <t>Шаг установки, об/мин 100</t>
  </si>
  <si>
    <t>Максимальная центрифужная сила, RCF 15 294</t>
  </si>
  <si>
    <t>Шаг установки, RCF 10</t>
  </si>
  <si>
    <t>Установка таймера от 0,1 до 99 мин</t>
  </si>
  <si>
    <t>Число степеней торможения 5</t>
  </si>
  <si>
    <t>Максимальный суммарный дисбаланс пробирок, г 1,5</t>
  </si>
  <si>
    <t>Питание 100-240В, 50-60Гц, через адаптер 24V DC / 5A</t>
  </si>
  <si>
    <t>Максимальная потребляемая мощность, Вт 120</t>
  </si>
  <si>
    <t>Габаритные размеры, мм 204×188×137</t>
  </si>
  <si>
    <t>Масса, кг 3,1</t>
  </si>
  <si>
    <t>Штатив для дозаторов</t>
  </si>
  <si>
    <t>Система гель-документирования</t>
  </si>
  <si>
    <t>Чувствительность не менее 10 нг ДНК при окрашивании бромистым этидием</t>
  </si>
  <si>
    <t>Полосовой светофильтр BPF-SL 625/50</t>
  </si>
  <si>
    <t>Размер исследуемого объекта до 190×190 мм</t>
  </si>
  <si>
    <t>Разрешающая способность до 2592×1944 пикселей</t>
  </si>
  <si>
    <t>Динамический диапазон 8 бит</t>
  </si>
  <si>
    <t>Запись изображений В форматах: JPEG, PNG, Tiff, Gif, BMD</t>
  </si>
  <si>
    <t>Габаритные размеры 220×220×395 мм</t>
  </si>
  <si>
    <t>Порт USB 2.0</t>
  </si>
  <si>
    <t>ПО на русском, английском, немецком и японском языках</t>
  </si>
  <si>
    <t>Микроволновая печь</t>
  </si>
  <si>
    <t>Микропробирка 0,2 мл, для ПЦР,с плоской</t>
  </si>
  <si>
    <t>крышкой,п/п,уп.1000 шт</t>
  </si>
  <si>
    <t>Микропробирка 1,5 мл, тип Эппендорф, с дел.,</t>
  </si>
  <si>
    <t>без ДНК,ДНКаз и РНКаз, ПП, уп.1000 шт.</t>
  </si>
  <si>
    <t>Оборудование для организации кружка по профилю «Инженерные биологические системы»</t>
  </si>
  <si>
    <t>Команда ИБС – 3-4 человека. Для группы обучающихся кружка 12-16 чел. (3-4 команды) необходимо 3-4 комплекта</t>
  </si>
  <si>
    <t>№</t>
  </si>
  <si>
    <t>Стоимость ед., руб.</t>
  </si>
  <si>
    <t>Кол-во на команду (3-4 чел), шт</t>
  </si>
  <si>
    <t>Всего на команду, руб</t>
  </si>
  <si>
    <t>Колич. комплектов на кружок (15 чел)</t>
  </si>
  <si>
    <t>Итоговая сумма на кружок, руб.</t>
  </si>
  <si>
    <t>1. Оборудование для практикумов по биотехнологии (агроферма)</t>
  </si>
  <si>
    <t>Минеральные удобрения (комплект аммофос, карбамид (мочевина) натрий азотнокислый, сульфат аммония, калий хлористый, монокальций фосфат, суперфосфат двойной гранулированный)</t>
  </si>
  <si>
    <t>Магнитная мешалка</t>
  </si>
  <si>
    <t>Колба коническая 1000 мл</t>
  </si>
  <si>
    <t>Колба коническая 100 мл</t>
  </si>
  <si>
    <t>Воронка диам. 56 мм, диаметр стебля 10,4 мм</t>
  </si>
  <si>
    <t>Шпатель-ложка, п/с, 180 мм</t>
  </si>
  <si>
    <t>Чашка Петри одноразовая</t>
  </si>
  <si>
    <t>Стакан с носиком градуированный п/п, 50 мл</t>
  </si>
  <si>
    <t>Стакан с носиком и ручкой градуированный п/п, 500 мл</t>
  </si>
  <si>
    <t>Индикаторная бумага универсальная – 100 полосок в тубе, рН 0-12</t>
  </si>
  <si>
    <t>Фильтры обеззоленные «Красная лента»</t>
  </si>
  <si>
    <t>Пипетки для переноса жидкости (Пастера) 3 мл, нестерильные</t>
  </si>
  <si>
    <t>Пипетка мерная тип 3, 25 мл, стекло, упаковка 10 шт.</t>
  </si>
  <si>
    <t>Пипетатор поршневой (помпа для пипетки) до 25 мл.</t>
  </si>
  <si>
    <t>Нитриловые перчатки, смотровые, неопудренные</t>
  </si>
  <si>
    <t>Семена урожайных культур, набор семян</t>
  </si>
  <si>
    <t>Пинцет анатомический общего назначения 250х2,5 мм</t>
  </si>
  <si>
    <t>Шланг силиконовый, внутр диаметр 5 мм</t>
  </si>
  <si>
    <t>Коврик для микрозелени, агровата</t>
  </si>
  <si>
    <t>Перлит агротехнический, 10 л</t>
  </si>
  <si>
    <t>Грунт универсальный, 50 л</t>
  </si>
  <si>
    <t xml:space="preserve">Опрыскиватель комнатный </t>
  </si>
  <si>
    <t>Перекись водорода</t>
  </si>
  <si>
    <t>Комплект для рассады, горшки со съемным дном</t>
  </si>
  <si>
    <t>Гроубокс (рекомендуется дооснастка, см. п. 55)</t>
  </si>
  <si>
    <t>Вентиляторы канальные</t>
  </si>
  <si>
    <t>Набор из 10 тестов жикостных (рН, gH, kH и др.)</t>
  </si>
  <si>
    <t>Помпа многофункциональная, 28 Вт, 1700 л/ч</t>
  </si>
  <si>
    <t>Светильник светодиодный для выращивания рассады на прищепке</t>
  </si>
  <si>
    <t>Светильник диодный Р16 для растений</t>
  </si>
  <si>
    <t>Таймер для фитосветильника UST-E32 220 В</t>
  </si>
  <si>
    <t>Провод питания для фитосветильника</t>
  </si>
  <si>
    <t>Сетевой фильтр 5 розеток с заземлением 3х0.75 мм USB 1.5 м</t>
  </si>
  <si>
    <t>Ящик пластик, прозрачный 38.9х27.5х28.6 см 22 л</t>
  </si>
  <si>
    <t>Крышка для ящика пластик, прозрачный 38.9х27.5х28.6 см 22 л</t>
  </si>
  <si>
    <t>Набор микроэлектроники для сборки схем на базе Ардуино часть 1</t>
  </si>
  <si>
    <t>Набор микроэлектроники обучающий на базе Ардуино часть 2</t>
  </si>
  <si>
    <t>Набор датчиков для использования в ситифермерстве на базе Ардуино часть 3</t>
  </si>
  <si>
    <t xml:space="preserve">Набор электронных датчиков и расходных материалов для проведения экспериментов по экологии </t>
  </si>
  <si>
    <t>ИТОГО</t>
  </si>
  <si>
    <t>Расходные материалы и дополнительные комплектующие (примерная стоимость на крепления, стяжки, насосы для полива, трубки, дополнительные фитинги, прочее)</t>
  </si>
  <si>
    <t>Дооснастка гроубокса (примерная стоимость, может меняться в зависимости от наполнения – тепловые ленты, дополнительные крепления, освещение гибким влагостойким неоном, монтаж датчиков на постоянной основе, генераторы тумана и прочее)</t>
  </si>
  <si>
    <t>2. Оборудование для практикумов по биологии, генетике</t>
  </si>
  <si>
    <t>Колич. комплектов на кружок (12 чел)</t>
  </si>
  <si>
    <t>Лаборатория "Микроскопия" (до 100 тыс. руб.)</t>
  </si>
  <si>
    <t xml:space="preserve">Лаборатория "Физиология растений" (до 300 тыс. руб.) </t>
  </si>
  <si>
    <t>Лаборатория "Молекулярная биология" (до 300 тыс. руб.)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</si>
</sst>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5">
    <font>
      <sz val="11.0"/>
      <color theme="1"/>
      <name val="Calibri"/>
      <scheme val="minor"/>
    </font>
    <font>
      <b/>
      <sz val="12.0"/>
      <color theme="1"/>
      <name val="Times New Roman"/>
    </font>
    <font/>
    <font>
      <sz val="12.0"/>
      <color theme="1"/>
      <name val="Times New Roman"/>
    </font>
    <font>
      <i/>
      <sz val="12.0"/>
      <color theme="1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  <font>
      <sz val="11.0"/>
      <color rgb="FF222222"/>
      <name val="Times New Roman"/>
    </font>
    <font>
      <sz val="10.0"/>
      <color rgb="FF000000"/>
      <name val="Times New Roman"/>
    </font>
    <font>
      <b/>
      <sz val="10.0"/>
      <color rgb="FF000000"/>
      <name val="Times New Roman"/>
    </font>
    <font>
      <b/>
      <color theme="1"/>
      <name val="Calibri"/>
      <scheme val="minor"/>
    </font>
    <font>
      <sz val="10.0"/>
      <color theme="1"/>
      <name val="Times New Roman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47">
    <border/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medium">
        <color rgb="FFCCCCCC"/>
      </left>
      <right style="medium">
        <color rgb="FF000000"/>
      </right>
      <top style="medium">
        <color rgb="FFCCCCCC"/>
      </top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</border>
    <border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000000"/>
      </left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000000"/>
      </right>
      <bottom style="medium">
        <color rgb="FFCCCCCC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0" fillId="0" fontId="3" numFmtId="0" xfId="0" applyFont="1"/>
    <xf borderId="2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right" vertical="top"/>
    </xf>
    <xf borderId="4" fillId="0" fontId="3" numFmtId="0" xfId="0" applyAlignment="1" applyBorder="1" applyFont="1">
      <alignment horizontal="left" shrinkToFit="0" vertical="top" wrapText="1"/>
    </xf>
    <xf borderId="5" fillId="0" fontId="3" numFmtId="0" xfId="0" applyAlignment="1" applyBorder="1" applyFont="1">
      <alignment horizontal="left" shrinkToFit="0" vertical="top" wrapText="1"/>
    </xf>
    <xf borderId="5" fillId="0" fontId="3" numFmtId="0" xfId="0" applyAlignment="1" applyBorder="1" applyFont="1">
      <alignment horizontal="center" shrinkToFit="0" wrapText="1"/>
    </xf>
    <xf borderId="5" fillId="0" fontId="3" numFmtId="3" xfId="0" applyAlignment="1" applyBorder="1" applyFont="1" applyNumberFormat="1">
      <alignment horizontal="center" shrinkToFit="0" wrapText="1"/>
    </xf>
    <xf borderId="6" fillId="0" fontId="3" numFmtId="3" xfId="0" applyAlignment="1" applyBorder="1" applyFont="1" applyNumberFormat="1">
      <alignment horizontal="center" shrinkToFit="0" wrapText="1"/>
    </xf>
    <xf borderId="7" fillId="0" fontId="2" numFmtId="0" xfId="0" applyBorder="1" applyFont="1"/>
    <xf borderId="8" fillId="0" fontId="2" numFmtId="0" xfId="0" applyBorder="1" applyFont="1"/>
    <xf borderId="9" fillId="0" fontId="1" numFmtId="0" xfId="0" applyAlignment="1" applyBorder="1" applyFont="1">
      <alignment horizontal="left" shrinkToFit="0" vertical="top" wrapText="1"/>
    </xf>
    <xf borderId="9" fillId="0" fontId="3" numFmtId="0" xfId="0" applyAlignment="1" applyBorder="1" applyFont="1">
      <alignment horizontal="center" shrinkToFit="0" wrapText="1"/>
    </xf>
    <xf borderId="9" fillId="0" fontId="3" numFmtId="3" xfId="0" applyAlignment="1" applyBorder="1" applyFont="1" applyNumberFormat="1">
      <alignment horizontal="center" shrinkToFit="0" wrapText="1"/>
    </xf>
    <xf borderId="10" fillId="0" fontId="3" numFmtId="3" xfId="0" applyAlignment="1" applyBorder="1" applyFont="1" applyNumberFormat="1">
      <alignment horizontal="center" shrinkToFit="0" wrapText="1"/>
    </xf>
    <xf borderId="11" fillId="0" fontId="3" numFmtId="3" xfId="0" applyAlignment="1" applyBorder="1" applyFont="1" applyNumberFormat="1">
      <alignment horizontal="center" shrinkToFit="0" wrapText="1"/>
    </xf>
    <xf borderId="12" fillId="0" fontId="3" numFmtId="0" xfId="0" applyAlignment="1" applyBorder="1" applyFont="1">
      <alignment horizontal="left" shrinkToFit="0" vertical="top" wrapText="1"/>
    </xf>
    <xf borderId="13" fillId="0" fontId="3" numFmtId="0" xfId="0" applyAlignment="1" applyBorder="1" applyFont="1">
      <alignment horizontal="left" shrinkToFit="0" vertical="top" wrapText="1"/>
    </xf>
    <xf borderId="14" fillId="0" fontId="3" numFmtId="0" xfId="0" applyAlignment="1" applyBorder="1" applyFont="1">
      <alignment horizontal="center" shrinkToFit="0" wrapText="1"/>
    </xf>
    <xf borderId="14" fillId="0" fontId="3" numFmtId="3" xfId="0" applyAlignment="1" applyBorder="1" applyFont="1" applyNumberFormat="1">
      <alignment horizontal="center" shrinkToFit="0" wrapText="1"/>
    </xf>
    <xf borderId="15" fillId="0" fontId="3" numFmtId="3" xfId="0" applyAlignment="1" applyBorder="1" applyFont="1" applyNumberFormat="1">
      <alignment horizontal="center" shrinkToFit="0" wrapText="1"/>
    </xf>
    <xf borderId="16" fillId="0" fontId="3" numFmtId="3" xfId="0" applyAlignment="1" applyBorder="1" applyFont="1" applyNumberFormat="1">
      <alignment horizontal="center" shrinkToFit="0" wrapText="1"/>
    </xf>
    <xf borderId="17" fillId="0" fontId="2" numFmtId="0" xfId="0" applyBorder="1" applyFont="1"/>
    <xf borderId="18" fillId="0" fontId="1" numFmtId="0" xfId="0" applyAlignment="1" applyBorder="1" applyFont="1">
      <alignment horizontal="left" shrinkToFit="0" vertical="top" wrapText="1"/>
    </xf>
    <xf borderId="19" fillId="0" fontId="2" numFmtId="0" xfId="0" applyBorder="1" applyFont="1"/>
    <xf borderId="20" fillId="0" fontId="1" numFmtId="0" xfId="0" applyAlignment="1" applyBorder="1" applyFont="1">
      <alignment horizontal="left" shrinkToFit="0" vertical="top" wrapText="1"/>
    </xf>
    <xf borderId="21" fillId="0" fontId="4" numFmtId="0" xfId="0" applyAlignment="1" applyBorder="1" applyFont="1">
      <alignment horizontal="center" shrinkToFit="0" wrapText="1"/>
    </xf>
    <xf borderId="21" fillId="0" fontId="4" numFmtId="3" xfId="0" applyAlignment="1" applyBorder="1" applyFont="1" applyNumberFormat="1">
      <alignment horizontal="center" shrinkToFit="0" wrapText="1"/>
    </xf>
    <xf borderId="22" fillId="0" fontId="3" numFmtId="3" xfId="0" applyAlignment="1" applyBorder="1" applyFont="1" applyNumberFormat="1">
      <alignment horizontal="center" shrinkToFit="0" wrapText="1"/>
    </xf>
    <xf borderId="23" fillId="0" fontId="3" numFmtId="0" xfId="0" applyAlignment="1" applyBorder="1" applyFont="1">
      <alignment horizontal="left" shrinkToFit="0" vertical="top" wrapText="1"/>
    </xf>
    <xf borderId="23" fillId="0" fontId="3" numFmtId="0" xfId="0" applyAlignment="1" applyBorder="1" applyFont="1">
      <alignment horizontal="center" shrinkToFit="0" wrapText="1"/>
    </xf>
    <xf borderId="23" fillId="0" fontId="3" numFmtId="3" xfId="0" applyAlignment="1" applyBorder="1" applyFont="1" applyNumberFormat="1">
      <alignment horizontal="center" shrinkToFit="0" wrapText="1"/>
    </xf>
    <xf borderId="24" fillId="0" fontId="3" numFmtId="3" xfId="0" applyAlignment="1" applyBorder="1" applyFont="1" applyNumberFormat="1">
      <alignment horizontal="center" shrinkToFit="0" wrapText="1"/>
    </xf>
    <xf borderId="21" fillId="0" fontId="3" numFmtId="0" xfId="0" applyAlignment="1" applyBorder="1" applyFont="1">
      <alignment horizontal="left" shrinkToFit="0" vertical="top" wrapText="1"/>
    </xf>
    <xf borderId="5" fillId="0" fontId="1" numFmtId="0" xfId="0" applyAlignment="1" applyBorder="1" applyFont="1">
      <alignment horizontal="left" shrinkToFit="0" vertical="top" wrapText="1"/>
    </xf>
    <xf borderId="5" fillId="0" fontId="3" numFmtId="3" xfId="0" applyAlignment="1" applyBorder="1" applyFont="1" applyNumberFormat="1">
      <alignment horizontal="center" shrinkToFit="0" vertical="center" wrapText="1"/>
    </xf>
    <xf borderId="6" fillId="0" fontId="3" numFmtId="3" xfId="0" applyAlignment="1" applyBorder="1" applyFont="1" applyNumberFormat="1">
      <alignment horizontal="center" shrinkToFit="0" vertical="center" wrapText="1"/>
    </xf>
    <xf borderId="21" fillId="0" fontId="4" numFmtId="3" xfId="0" applyAlignment="1" applyBorder="1" applyFont="1" applyNumberFormat="1">
      <alignment horizontal="center" shrinkToFit="0" vertical="center" wrapText="1"/>
    </xf>
    <xf borderId="11" fillId="0" fontId="3" numFmtId="3" xfId="0" applyAlignment="1" applyBorder="1" applyFont="1" applyNumberFormat="1">
      <alignment horizontal="center" shrinkToFit="0" vertical="center" wrapText="1"/>
    </xf>
    <xf borderId="21" fillId="0" fontId="3" numFmtId="3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left"/>
    </xf>
    <xf borderId="25" fillId="0" fontId="5" numFmtId="0" xfId="0" applyAlignment="1" applyBorder="1" applyFont="1">
      <alignment horizontal="center"/>
    </xf>
    <xf borderId="25" fillId="0" fontId="2" numFmtId="0" xfId="0" applyBorder="1" applyFont="1"/>
    <xf borderId="0" fillId="0" fontId="6" numFmtId="0" xfId="0" applyAlignment="1" applyFont="1">
      <alignment readingOrder="0"/>
    </xf>
    <xf borderId="0" fillId="0" fontId="6" numFmtId="0" xfId="0" applyFont="1"/>
    <xf borderId="26" fillId="0" fontId="7" numFmtId="0" xfId="0" applyAlignment="1" applyBorder="1" applyFont="1">
      <alignment horizontal="center" shrinkToFit="0" vertical="center" wrapText="1"/>
    </xf>
    <xf borderId="0" fillId="0" fontId="6" numFmtId="4" xfId="0" applyFont="1" applyNumberFormat="1"/>
    <xf borderId="27" fillId="0" fontId="7" numFmtId="0" xfId="0" applyAlignment="1" applyBorder="1" applyFont="1">
      <alignment horizontal="center" readingOrder="0" vertical="center"/>
    </xf>
    <xf borderId="28" fillId="0" fontId="2" numFmtId="0" xfId="0" applyBorder="1" applyFont="1"/>
    <xf borderId="29" fillId="0" fontId="2" numFmtId="0" xfId="0" applyBorder="1" applyFont="1"/>
    <xf borderId="30" fillId="0" fontId="8" numFmtId="0" xfId="0" applyAlignment="1" applyBorder="1" applyFont="1">
      <alignment horizontal="center" vertical="center"/>
    </xf>
    <xf borderId="30" fillId="2" fontId="8" numFmtId="0" xfId="0" applyAlignment="1" applyBorder="1" applyFill="1" applyFont="1">
      <alignment readingOrder="0" shrinkToFit="0" vertical="center" wrapText="1"/>
    </xf>
    <xf borderId="30" fillId="2" fontId="8" numFmtId="0" xfId="0" applyAlignment="1" applyBorder="1" applyFont="1">
      <alignment shrinkToFit="0" vertical="center" wrapText="1"/>
    </xf>
    <xf borderId="30" fillId="0" fontId="8" numFmtId="0" xfId="0" applyAlignment="1" applyBorder="1" applyFont="1">
      <alignment horizontal="center" shrinkToFit="0" vertical="center" wrapText="1"/>
    </xf>
    <xf borderId="26" fillId="0" fontId="8" numFmtId="0" xfId="0" applyAlignment="1" applyBorder="1" applyFont="1">
      <alignment shrinkToFit="0" vertical="center" wrapText="1"/>
    </xf>
    <xf borderId="30" fillId="0" fontId="8" numFmtId="4" xfId="0" applyAlignment="1" applyBorder="1" applyFont="1" applyNumberFormat="1">
      <alignment horizontal="center" vertical="center"/>
    </xf>
    <xf borderId="31" fillId="0" fontId="2" numFmtId="0" xfId="0" applyBorder="1" applyFont="1"/>
    <xf borderId="32" fillId="0" fontId="2" numFmtId="0" xfId="0" applyBorder="1" applyFont="1"/>
    <xf borderId="26" fillId="0" fontId="8" numFmtId="0" xfId="0" applyAlignment="1" applyBorder="1" applyFont="1">
      <alignment horizontal="center" vertical="center"/>
    </xf>
    <xf borderId="26" fillId="2" fontId="8" numFmtId="0" xfId="0" applyAlignment="1" applyBorder="1" applyFont="1">
      <alignment shrinkToFit="0" vertical="center" wrapText="1"/>
    </xf>
    <xf borderId="26" fillId="0" fontId="8" numFmtId="0" xfId="0" applyAlignment="1" applyBorder="1" applyFont="1">
      <alignment horizontal="center" shrinkToFit="0" vertical="center" wrapText="1"/>
    </xf>
    <xf borderId="26" fillId="0" fontId="8" numFmtId="4" xfId="0" applyAlignment="1" applyBorder="1" applyFont="1" applyNumberFormat="1">
      <alignment horizontal="center" vertical="center"/>
    </xf>
    <xf borderId="26" fillId="2" fontId="9" numFmtId="0" xfId="0" applyAlignment="1" applyBorder="1" applyFont="1">
      <alignment shrinkToFit="0" vertical="center" wrapText="1"/>
    </xf>
    <xf borderId="30" fillId="0" fontId="8" numFmtId="0" xfId="0" applyAlignment="1" applyBorder="1" applyFont="1">
      <alignment shrinkToFit="0" vertical="center" wrapText="1"/>
    </xf>
    <xf borderId="26" fillId="0" fontId="8" numFmtId="0" xfId="0" applyAlignment="1" applyBorder="1" applyFont="1">
      <alignment vertical="center"/>
    </xf>
    <xf borderId="26" fillId="0" fontId="7" numFmtId="0" xfId="0" applyAlignment="1" applyBorder="1" applyFont="1">
      <alignment vertical="center"/>
    </xf>
    <xf borderId="26" fillId="0" fontId="7" numFmtId="4" xfId="0" applyAlignment="1" applyBorder="1" applyFont="1" applyNumberFormat="1">
      <alignment horizontal="right" vertical="center"/>
    </xf>
    <xf borderId="26" fillId="0" fontId="10" numFmtId="0" xfId="0" applyAlignment="1" applyBorder="1" applyFont="1">
      <alignment vertical="center"/>
    </xf>
    <xf borderId="26" fillId="0" fontId="11" numFmtId="0" xfId="0" applyAlignment="1" applyBorder="1" applyFont="1">
      <alignment vertical="center"/>
    </xf>
    <xf borderId="26" fillId="0" fontId="10" numFmtId="0" xfId="0" applyAlignment="1" applyBorder="1" applyFont="1">
      <alignment horizontal="center" vertical="center"/>
    </xf>
    <xf borderId="26" fillId="0" fontId="7" numFmtId="4" xfId="0" applyAlignment="1" applyBorder="1" applyFont="1" applyNumberFormat="1">
      <alignment horizontal="center" vertical="center"/>
    </xf>
    <xf borderId="26" fillId="0" fontId="6" numFmtId="0" xfId="0" applyBorder="1" applyFont="1"/>
    <xf borderId="26" fillId="0" fontId="6" numFmtId="0" xfId="0" applyAlignment="1" applyBorder="1" applyFont="1">
      <alignment vertical="top"/>
    </xf>
    <xf borderId="30" fillId="2" fontId="9" numFmtId="0" xfId="0" applyAlignment="1" applyBorder="1" applyFont="1">
      <alignment shrinkToFit="0" vertical="center" wrapText="1"/>
    </xf>
    <xf borderId="33" fillId="2" fontId="1" numFmtId="0" xfId="0" applyAlignment="1" applyBorder="1" applyFont="1">
      <alignment horizontal="center" shrinkToFit="0" vertical="center" wrapText="1"/>
    </xf>
    <xf borderId="34" fillId="0" fontId="2" numFmtId="0" xfId="0" applyBorder="1" applyFont="1"/>
    <xf borderId="35" fillId="0" fontId="2" numFmtId="0" xfId="0" applyBorder="1" applyFont="1"/>
    <xf borderId="36" fillId="2" fontId="3" numFmtId="0" xfId="0" applyAlignment="1" applyBorder="1" applyFont="1">
      <alignment horizontal="center" shrinkToFit="0" vertical="center" wrapText="1"/>
    </xf>
    <xf borderId="37" fillId="0" fontId="2" numFmtId="0" xfId="0" applyBorder="1" applyFont="1"/>
    <xf borderId="38" fillId="0" fontId="2" numFmtId="0" xfId="0" applyBorder="1" applyFont="1"/>
    <xf borderId="26" fillId="2" fontId="5" numFmtId="0" xfId="0" applyAlignment="1" applyBorder="1" applyFont="1">
      <alignment horizontal="center" vertical="center"/>
    </xf>
    <xf borderId="26" fillId="2" fontId="5" numFmtId="0" xfId="0" applyAlignment="1" applyBorder="1" applyFont="1">
      <alignment horizontal="center" shrinkToFit="0" vertical="center" wrapText="1"/>
    </xf>
    <xf borderId="26" fillId="2" fontId="5" numFmtId="0" xfId="0" applyAlignment="1" applyBorder="1" applyFont="1">
      <alignment horizontal="center" readingOrder="0" shrinkToFit="0" vertical="center" wrapText="1"/>
    </xf>
    <xf borderId="0" fillId="0" fontId="12" numFmtId="164" xfId="0" applyFont="1" applyNumberFormat="1"/>
    <xf borderId="27" fillId="2" fontId="5" numFmtId="0" xfId="0" applyAlignment="1" applyBorder="1" applyFont="1">
      <alignment horizontal="center" vertical="center"/>
    </xf>
    <xf borderId="26" fillId="2" fontId="6" numFmtId="0" xfId="0" applyAlignment="1" applyBorder="1" applyFont="1">
      <alignment horizontal="center" vertical="center"/>
    </xf>
    <xf borderId="26" fillId="2" fontId="6" numFmtId="0" xfId="0" applyAlignment="1" applyBorder="1" applyFont="1">
      <alignment shrinkToFit="0" vertical="center" wrapText="1"/>
    </xf>
    <xf borderId="26" fillId="2" fontId="6" numFmtId="164" xfId="0" applyAlignment="1" applyBorder="1" applyFont="1" applyNumberFormat="1">
      <alignment horizontal="center" vertical="center"/>
    </xf>
    <xf borderId="26" fillId="2" fontId="6" numFmtId="0" xfId="0" applyAlignment="1" applyBorder="1" applyFont="1">
      <alignment horizontal="center" readingOrder="0" vertical="center"/>
    </xf>
    <xf borderId="26" fillId="2" fontId="13" numFmtId="0" xfId="0" applyAlignment="1" applyBorder="1" applyFont="1">
      <alignment horizontal="center" vertical="center"/>
    </xf>
    <xf borderId="26" fillId="2" fontId="6" numFmtId="164" xfId="0" applyAlignment="1" applyBorder="1" applyFont="1" applyNumberFormat="1">
      <alignment horizontal="right" vertical="center"/>
    </xf>
    <xf borderId="26" fillId="2" fontId="5" numFmtId="0" xfId="0" applyAlignment="1" applyBorder="1" applyFont="1">
      <alignment horizontal="right" vertical="center"/>
    </xf>
    <xf borderId="39" fillId="2" fontId="5" numFmtId="164" xfId="0" applyAlignment="1" applyBorder="1" applyFont="1" applyNumberFormat="1">
      <alignment horizontal="center" vertical="center"/>
    </xf>
    <xf borderId="30" fillId="0" fontId="14" numFmtId="0" xfId="0" applyBorder="1" applyFont="1"/>
    <xf borderId="40" fillId="2" fontId="5" numFmtId="164" xfId="0" applyAlignment="1" applyBorder="1" applyFont="1" applyNumberFormat="1">
      <alignment horizontal="center" vertical="center"/>
    </xf>
    <xf borderId="39" fillId="2" fontId="6" numFmtId="164" xfId="0" applyAlignment="1" applyBorder="1" applyFont="1" applyNumberFormat="1">
      <alignment horizontal="center" vertical="center"/>
    </xf>
    <xf borderId="26" fillId="2" fontId="6" numFmtId="0" xfId="0" applyAlignment="1" applyBorder="1" applyFont="1">
      <alignment vertical="center"/>
    </xf>
    <xf borderId="26" fillId="2" fontId="6" numFmtId="164" xfId="0" applyAlignment="1" applyBorder="1" applyFont="1" applyNumberFormat="1">
      <alignment vertical="center"/>
    </xf>
    <xf borderId="26" fillId="2" fontId="5" numFmtId="0" xfId="0" applyAlignment="1" applyBorder="1" applyFont="1">
      <alignment vertical="center"/>
    </xf>
    <xf borderId="26" fillId="2" fontId="5" numFmtId="164" xfId="0" applyAlignment="1" applyBorder="1" applyFont="1" applyNumberFormat="1">
      <alignment horizontal="center" vertical="center"/>
    </xf>
    <xf borderId="39" fillId="2" fontId="5" numFmtId="0" xfId="0" applyAlignment="1" applyBorder="1" applyFont="1">
      <alignment vertical="center"/>
    </xf>
    <xf borderId="41" fillId="2" fontId="5" numFmtId="0" xfId="0" applyAlignment="1" applyBorder="1" applyFont="1">
      <alignment vertical="center"/>
    </xf>
    <xf borderId="42" fillId="2" fontId="5" numFmtId="0" xfId="0" applyAlignment="1" applyBorder="1" applyFont="1">
      <alignment horizontal="center" shrinkToFit="0" vertical="center" wrapText="1"/>
    </xf>
    <xf borderId="27" fillId="0" fontId="7" numFmtId="0" xfId="0" applyAlignment="1" applyBorder="1" applyFont="1">
      <alignment readingOrder="0" vertical="center"/>
    </xf>
    <xf borderId="41" fillId="3" fontId="14" numFmtId="0" xfId="0" applyBorder="1" applyFill="1" applyFont="1"/>
    <xf borderId="26" fillId="3" fontId="14" numFmtId="0" xfId="0" applyBorder="1" applyFont="1"/>
    <xf borderId="43" fillId="0" fontId="8" numFmtId="0" xfId="0" applyAlignment="1" applyBorder="1" applyFont="1">
      <alignment horizontal="center" shrinkToFit="0" vertical="center" wrapText="1"/>
    </xf>
    <xf borderId="30" fillId="0" fontId="14" numFmtId="4" xfId="0" applyAlignment="1" applyBorder="1" applyFont="1" applyNumberFormat="1">
      <alignment horizontal="center" vertical="center"/>
    </xf>
    <xf borderId="44" fillId="0" fontId="2" numFmtId="0" xfId="0" applyBorder="1" applyFont="1"/>
    <xf borderId="45" fillId="0" fontId="2" numFmtId="0" xfId="0" applyBorder="1" applyFont="1"/>
    <xf borderId="31" fillId="0" fontId="14" numFmtId="4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center" shrinkToFit="0" vertical="center" wrapText="1"/>
    </xf>
    <xf borderId="26" fillId="0" fontId="14" numFmtId="4" xfId="0" applyAlignment="1" applyBorder="1" applyFont="1" applyNumberFormat="1">
      <alignment horizontal="center" vertical="center"/>
    </xf>
    <xf borderId="31" fillId="0" fontId="14" numFmtId="0" xfId="0" applyAlignment="1" applyBorder="1" applyFont="1">
      <alignment horizontal="center" vertical="top"/>
    </xf>
    <xf borderId="39" fillId="3" fontId="7" numFmtId="0" xfId="0" applyAlignment="1" applyBorder="1" applyFont="1">
      <alignment readingOrder="0" vertical="center"/>
    </xf>
    <xf borderId="46" fillId="3" fontId="14" numFmtId="0" xfId="0" applyBorder="1" applyFont="1"/>
    <xf borderId="43" fillId="0" fontId="8" numFmtId="0" xfId="0" applyAlignment="1" applyBorder="1" applyFont="1">
      <alignment horizontal="center" vertical="center"/>
    </xf>
    <xf borderId="26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15.14"/>
    <col customWidth="1" min="3" max="3" width="16.29"/>
    <col customWidth="1" min="4" max="4" width="40.14"/>
    <col customWidth="1" min="5" max="5" width="17.0"/>
    <col customWidth="1" min="6" max="6" width="14.0"/>
    <col customWidth="1" min="7" max="7" width="13.57"/>
    <col customWidth="1" min="8" max="8" width="13.43"/>
    <col customWidth="1" min="9" max="26" width="8.71"/>
  </cols>
  <sheetData>
    <row r="1" ht="42.0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61.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34.5" customHeight="1">
      <c r="A3" s="7" t="s">
        <v>9</v>
      </c>
      <c r="B3" s="7" t="s">
        <v>10</v>
      </c>
      <c r="C3" s="7" t="s">
        <v>11</v>
      </c>
      <c r="D3" s="8" t="s">
        <v>12</v>
      </c>
      <c r="E3" s="9">
        <v>6.0</v>
      </c>
      <c r="F3" s="10">
        <v>18000.0</v>
      </c>
      <c r="G3" s="11">
        <v>108000.0</v>
      </c>
      <c r="H3" s="11">
        <v>597000.0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44.25" customHeight="1">
      <c r="A4" s="12"/>
      <c r="B4" s="12"/>
      <c r="C4" s="12"/>
      <c r="D4" s="8" t="s">
        <v>13</v>
      </c>
      <c r="E4" s="9">
        <v>4.0</v>
      </c>
      <c r="F4" s="10">
        <v>45000.0</v>
      </c>
      <c r="G4" s="11">
        <v>180000.0</v>
      </c>
      <c r="H4" s="11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51.0" customHeight="1">
      <c r="A5" s="12"/>
      <c r="B5" s="12"/>
      <c r="C5" s="12"/>
      <c r="D5" s="8" t="s">
        <v>14</v>
      </c>
      <c r="E5" s="9">
        <v>1.0</v>
      </c>
      <c r="F5" s="10">
        <v>9000.0</v>
      </c>
      <c r="G5" s="11">
        <v>9000.0</v>
      </c>
      <c r="H5" s="11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51.0" customHeight="1">
      <c r="A6" s="12"/>
      <c r="B6" s="13"/>
      <c r="C6" s="13"/>
      <c r="D6" s="14" t="s">
        <v>15</v>
      </c>
      <c r="E6" s="15">
        <v>1.0</v>
      </c>
      <c r="F6" s="16">
        <v>300000.0</v>
      </c>
      <c r="G6" s="17">
        <v>300000.0</v>
      </c>
      <c r="H6" s="18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35.25" customHeight="1">
      <c r="A7" s="12"/>
      <c r="B7" s="7" t="s">
        <v>16</v>
      </c>
      <c r="C7" s="19" t="s">
        <v>17</v>
      </c>
      <c r="D7" s="20" t="s">
        <v>18</v>
      </c>
      <c r="E7" s="21">
        <v>15.0</v>
      </c>
      <c r="F7" s="22">
        <v>18000.0</v>
      </c>
      <c r="G7" s="23">
        <v>270000.0</v>
      </c>
      <c r="H7" s="24">
        <v>3870000.0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46.5" customHeight="1">
      <c r="A8" s="12"/>
      <c r="B8" s="12"/>
      <c r="C8" s="25"/>
      <c r="D8" s="26" t="s">
        <v>19</v>
      </c>
      <c r="E8" s="9">
        <v>2.0</v>
      </c>
      <c r="F8" s="10">
        <v>300000.0</v>
      </c>
      <c r="G8" s="11">
        <v>600000.0</v>
      </c>
      <c r="H8" s="2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61.5" customHeight="1">
      <c r="A9" s="12"/>
      <c r="B9" s="13"/>
      <c r="C9" s="27"/>
      <c r="D9" s="28" t="s">
        <v>20</v>
      </c>
      <c r="E9" s="29">
        <v>2.0</v>
      </c>
      <c r="F9" s="30">
        <v>1500000.0</v>
      </c>
      <c r="G9" s="18">
        <v>3000000.0</v>
      </c>
      <c r="H9" s="31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48.75" customHeight="1">
      <c r="A10" s="12"/>
      <c r="B10" s="7" t="s">
        <v>21</v>
      </c>
      <c r="C10" s="7" t="s">
        <v>22</v>
      </c>
      <c r="D10" s="32" t="s">
        <v>23</v>
      </c>
      <c r="E10" s="33">
        <v>10.0</v>
      </c>
      <c r="F10" s="34">
        <v>45000.0</v>
      </c>
      <c r="G10" s="35">
        <v>450000.0</v>
      </c>
      <c r="H10" s="11">
        <v>5959000.0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48.0" customHeight="1">
      <c r="A11" s="12"/>
      <c r="B11" s="12"/>
      <c r="C11" s="12"/>
      <c r="D11" s="8" t="s">
        <v>24</v>
      </c>
      <c r="E11" s="9">
        <v>1.0</v>
      </c>
      <c r="F11" s="10">
        <v>9000.0</v>
      </c>
      <c r="G11" s="11">
        <v>9000.0</v>
      </c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66.75" customHeight="1">
      <c r="A12" s="13"/>
      <c r="B12" s="13"/>
      <c r="C12" s="13"/>
      <c r="D12" s="36" t="s">
        <v>25</v>
      </c>
      <c r="E12" s="29">
        <v>1.0</v>
      </c>
      <c r="F12" s="30">
        <v>5500000.0</v>
      </c>
      <c r="G12" s="18">
        <v>5500000.0</v>
      </c>
      <c r="H12" s="1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7" t="s">
        <v>26</v>
      </c>
      <c r="B13" s="7" t="s">
        <v>27</v>
      </c>
      <c r="C13" s="7" t="s">
        <v>28</v>
      </c>
      <c r="D13" s="8" t="s">
        <v>29</v>
      </c>
      <c r="E13" s="10">
        <v>18.0</v>
      </c>
      <c r="F13" s="10">
        <v>18000.0</v>
      </c>
      <c r="G13" s="11">
        <v>324000.0</v>
      </c>
      <c r="H13" s="11">
        <v>7524000.0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12"/>
      <c r="B14" s="12"/>
      <c r="C14" s="12"/>
      <c r="D14" s="37" t="s">
        <v>30</v>
      </c>
      <c r="E14" s="38">
        <v>4.0</v>
      </c>
      <c r="F14" s="38">
        <v>300000.0</v>
      </c>
      <c r="G14" s="39">
        <v>1200000.0</v>
      </c>
      <c r="H14" s="39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12"/>
      <c r="B15" s="13"/>
      <c r="C15" s="13"/>
      <c r="D15" s="28" t="s">
        <v>31</v>
      </c>
      <c r="E15" s="40">
        <v>4.0</v>
      </c>
      <c r="F15" s="40">
        <v>1500000.0</v>
      </c>
      <c r="G15" s="41">
        <v>6000000.0</v>
      </c>
      <c r="H15" s="4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12"/>
      <c r="B16" s="7" t="s">
        <v>32</v>
      </c>
      <c r="C16" s="7" t="s">
        <v>28</v>
      </c>
      <c r="D16" s="8" t="s">
        <v>33</v>
      </c>
      <c r="E16" s="38">
        <v>12.0</v>
      </c>
      <c r="F16" s="38">
        <v>45000.0</v>
      </c>
      <c r="G16" s="39">
        <v>540000.0</v>
      </c>
      <c r="H16" s="39">
        <v>1.1549E7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12"/>
      <c r="B17" s="12"/>
      <c r="C17" s="12"/>
      <c r="D17" s="8" t="s">
        <v>34</v>
      </c>
      <c r="E17" s="38">
        <v>1.0</v>
      </c>
      <c r="F17" s="38">
        <v>9000.0</v>
      </c>
      <c r="G17" s="39">
        <v>9000.0</v>
      </c>
      <c r="H17" s="39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13"/>
      <c r="B18" s="13"/>
      <c r="C18" s="13"/>
      <c r="D18" s="36" t="s">
        <v>35</v>
      </c>
      <c r="E18" s="42">
        <v>2.0</v>
      </c>
      <c r="F18" s="40">
        <v>5500000.0</v>
      </c>
      <c r="G18" s="41">
        <v>1.1E7</v>
      </c>
      <c r="H18" s="4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43"/>
      <c r="B19" s="43"/>
      <c r="C19" s="43"/>
      <c r="D19" s="4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43"/>
      <c r="B20" s="43"/>
      <c r="C20" s="43"/>
      <c r="D20" s="4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43"/>
      <c r="B21" s="43"/>
      <c r="C21" s="43"/>
      <c r="D21" s="4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43"/>
      <c r="B22" s="43"/>
      <c r="C22" s="43"/>
      <c r="D22" s="4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43"/>
      <c r="B23" s="43"/>
      <c r="C23" s="43"/>
      <c r="D23" s="4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43"/>
      <c r="B24" s="43"/>
      <c r="C24" s="43"/>
      <c r="D24" s="4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43"/>
      <c r="B25" s="43"/>
      <c r="C25" s="43"/>
      <c r="D25" s="4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43"/>
      <c r="B26" s="43"/>
      <c r="C26" s="43"/>
      <c r="D26" s="4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43"/>
      <c r="B27" s="43"/>
      <c r="C27" s="43"/>
      <c r="D27" s="4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3"/>
      <c r="B28" s="43"/>
      <c r="C28" s="43"/>
      <c r="D28" s="4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43"/>
      <c r="B29" s="43"/>
      <c r="C29" s="43"/>
      <c r="D29" s="4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43"/>
      <c r="B30" s="43"/>
      <c r="C30" s="43"/>
      <c r="D30" s="4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43"/>
      <c r="B31" s="43"/>
      <c r="C31" s="43"/>
      <c r="D31" s="4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43"/>
      <c r="B32" s="43"/>
      <c r="C32" s="43"/>
      <c r="D32" s="4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43"/>
      <c r="B33" s="43"/>
      <c r="C33" s="43"/>
      <c r="D33" s="4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43"/>
      <c r="B34" s="43"/>
      <c r="C34" s="43"/>
      <c r="D34" s="4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43"/>
      <c r="B35" s="43"/>
      <c r="C35" s="43"/>
      <c r="D35" s="4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43"/>
      <c r="B36" s="43"/>
      <c r="C36" s="43"/>
      <c r="D36" s="4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43"/>
      <c r="B37" s="43"/>
      <c r="C37" s="43"/>
      <c r="D37" s="4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43"/>
      <c r="B38" s="43"/>
      <c r="C38" s="43"/>
      <c r="D38" s="4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43"/>
      <c r="B39" s="43"/>
      <c r="C39" s="43"/>
      <c r="D39" s="4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43"/>
      <c r="B40" s="43"/>
      <c r="C40" s="43"/>
      <c r="D40" s="4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43"/>
      <c r="B41" s="43"/>
      <c r="C41" s="43"/>
      <c r="D41" s="4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43"/>
      <c r="B42" s="43"/>
      <c r="C42" s="43"/>
      <c r="D42" s="4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43"/>
      <c r="B43" s="43"/>
      <c r="C43" s="43"/>
      <c r="D43" s="4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43"/>
      <c r="B44" s="43"/>
      <c r="C44" s="43"/>
      <c r="D44" s="4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43"/>
      <c r="B45" s="43"/>
      <c r="C45" s="43"/>
      <c r="D45" s="4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43"/>
      <c r="B46" s="43"/>
      <c r="C46" s="43"/>
      <c r="D46" s="4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43"/>
      <c r="B47" s="43"/>
      <c r="C47" s="43"/>
      <c r="D47" s="4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43"/>
      <c r="B48" s="43"/>
      <c r="C48" s="43"/>
      <c r="D48" s="4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43"/>
      <c r="B49" s="43"/>
      <c r="C49" s="43"/>
      <c r="D49" s="4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43"/>
      <c r="B50" s="43"/>
      <c r="C50" s="43"/>
      <c r="D50" s="4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43"/>
      <c r="B51" s="43"/>
      <c r="C51" s="43"/>
      <c r="D51" s="4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43"/>
      <c r="B52" s="43"/>
      <c r="C52" s="43"/>
      <c r="D52" s="4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43"/>
      <c r="B53" s="43"/>
      <c r="C53" s="43"/>
      <c r="D53" s="4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43"/>
      <c r="B54" s="43"/>
      <c r="C54" s="43"/>
      <c r="D54" s="4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43"/>
      <c r="B55" s="43"/>
      <c r="C55" s="43"/>
      <c r="D55" s="4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43"/>
      <c r="B56" s="43"/>
      <c r="C56" s="43"/>
      <c r="D56" s="4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43"/>
      <c r="B57" s="43"/>
      <c r="C57" s="43"/>
      <c r="D57" s="4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43"/>
      <c r="B58" s="43"/>
      <c r="C58" s="43"/>
      <c r="D58" s="4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43"/>
      <c r="B59" s="43"/>
      <c r="C59" s="43"/>
      <c r="D59" s="4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43"/>
      <c r="B60" s="43"/>
      <c r="C60" s="43"/>
      <c r="D60" s="4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43"/>
      <c r="B61" s="43"/>
      <c r="C61" s="43"/>
      <c r="D61" s="4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43"/>
      <c r="B62" s="43"/>
      <c r="C62" s="43"/>
      <c r="D62" s="4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43"/>
      <c r="B63" s="43"/>
      <c r="C63" s="43"/>
      <c r="D63" s="4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43"/>
      <c r="B64" s="43"/>
      <c r="C64" s="43"/>
      <c r="D64" s="4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43"/>
      <c r="B65" s="43"/>
      <c r="C65" s="43"/>
      <c r="D65" s="4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43"/>
      <c r="B66" s="43"/>
      <c r="C66" s="43"/>
      <c r="D66" s="4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43"/>
      <c r="B67" s="43"/>
      <c r="C67" s="43"/>
      <c r="D67" s="4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43"/>
      <c r="B68" s="43"/>
      <c r="C68" s="43"/>
      <c r="D68" s="4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43"/>
      <c r="B69" s="43"/>
      <c r="C69" s="43"/>
      <c r="D69" s="4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43"/>
      <c r="B70" s="43"/>
      <c r="C70" s="43"/>
      <c r="D70" s="4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43"/>
      <c r="B71" s="43"/>
      <c r="C71" s="43"/>
      <c r="D71" s="4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43"/>
      <c r="B72" s="43"/>
      <c r="C72" s="43"/>
      <c r="D72" s="4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43"/>
      <c r="B73" s="43"/>
      <c r="C73" s="43"/>
      <c r="D73" s="4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43"/>
      <c r="B74" s="43"/>
      <c r="C74" s="43"/>
      <c r="D74" s="4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43"/>
      <c r="B75" s="43"/>
      <c r="C75" s="43"/>
      <c r="D75" s="4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43"/>
      <c r="B76" s="43"/>
      <c r="C76" s="43"/>
      <c r="D76" s="4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43"/>
      <c r="B77" s="43"/>
      <c r="C77" s="43"/>
      <c r="D77" s="4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43"/>
      <c r="B78" s="43"/>
      <c r="C78" s="43"/>
      <c r="D78" s="4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43"/>
      <c r="B79" s="43"/>
      <c r="C79" s="43"/>
      <c r="D79" s="4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43"/>
      <c r="B80" s="43"/>
      <c r="C80" s="43"/>
      <c r="D80" s="4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43"/>
      <c r="B81" s="43"/>
      <c r="C81" s="43"/>
      <c r="D81" s="4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43"/>
      <c r="B82" s="43"/>
      <c r="C82" s="43"/>
      <c r="D82" s="4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43"/>
      <c r="B83" s="43"/>
      <c r="C83" s="43"/>
      <c r="D83" s="4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43"/>
      <c r="B84" s="43"/>
      <c r="C84" s="43"/>
      <c r="D84" s="4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43"/>
      <c r="B85" s="43"/>
      <c r="C85" s="43"/>
      <c r="D85" s="4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43"/>
      <c r="B86" s="43"/>
      <c r="C86" s="43"/>
      <c r="D86" s="4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43"/>
      <c r="B87" s="43"/>
      <c r="C87" s="43"/>
      <c r="D87" s="4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43"/>
      <c r="B88" s="43"/>
      <c r="C88" s="43"/>
      <c r="D88" s="4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43"/>
      <c r="B89" s="43"/>
      <c r="C89" s="43"/>
      <c r="D89" s="4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43"/>
      <c r="B90" s="43"/>
      <c r="C90" s="43"/>
      <c r="D90" s="4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43"/>
      <c r="B91" s="43"/>
      <c r="C91" s="43"/>
      <c r="D91" s="4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43"/>
      <c r="B92" s="43"/>
      <c r="C92" s="43"/>
      <c r="D92" s="4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43"/>
      <c r="B93" s="43"/>
      <c r="C93" s="43"/>
      <c r="D93" s="4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43"/>
      <c r="B94" s="43"/>
      <c r="C94" s="43"/>
      <c r="D94" s="4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43"/>
      <c r="B95" s="43"/>
      <c r="C95" s="43"/>
      <c r="D95" s="4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43"/>
      <c r="B96" s="43"/>
      <c r="C96" s="43"/>
      <c r="D96" s="4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43"/>
      <c r="B97" s="43"/>
      <c r="C97" s="43"/>
      <c r="D97" s="4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43"/>
      <c r="B98" s="43"/>
      <c r="C98" s="43"/>
      <c r="D98" s="4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43"/>
      <c r="B99" s="43"/>
      <c r="C99" s="43"/>
      <c r="D99" s="4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43"/>
      <c r="B100" s="43"/>
      <c r="C100" s="43"/>
      <c r="D100" s="4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43"/>
      <c r="B101" s="43"/>
      <c r="C101" s="43"/>
      <c r="D101" s="4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43"/>
      <c r="B102" s="43"/>
      <c r="C102" s="43"/>
      <c r="D102" s="4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43"/>
      <c r="B103" s="43"/>
      <c r="C103" s="43"/>
      <c r="D103" s="4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43"/>
      <c r="B104" s="43"/>
      <c r="C104" s="43"/>
      <c r="D104" s="4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43"/>
      <c r="B105" s="43"/>
      <c r="C105" s="43"/>
      <c r="D105" s="4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43"/>
      <c r="B106" s="43"/>
      <c r="C106" s="43"/>
      <c r="D106" s="4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43"/>
      <c r="B107" s="43"/>
      <c r="C107" s="43"/>
      <c r="D107" s="4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43"/>
      <c r="B108" s="43"/>
      <c r="C108" s="43"/>
      <c r="D108" s="4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43"/>
      <c r="B109" s="43"/>
      <c r="C109" s="43"/>
      <c r="D109" s="4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43"/>
      <c r="B110" s="43"/>
      <c r="C110" s="43"/>
      <c r="D110" s="4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43"/>
      <c r="B111" s="43"/>
      <c r="C111" s="43"/>
      <c r="D111" s="4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43"/>
      <c r="B112" s="43"/>
      <c r="C112" s="43"/>
      <c r="D112" s="4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43"/>
      <c r="B113" s="43"/>
      <c r="C113" s="43"/>
      <c r="D113" s="4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43"/>
      <c r="B114" s="43"/>
      <c r="C114" s="43"/>
      <c r="D114" s="4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43"/>
      <c r="B115" s="43"/>
      <c r="C115" s="43"/>
      <c r="D115" s="4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43"/>
      <c r="B116" s="43"/>
      <c r="C116" s="43"/>
      <c r="D116" s="4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43"/>
      <c r="B117" s="43"/>
      <c r="C117" s="43"/>
      <c r="D117" s="4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43"/>
      <c r="B118" s="43"/>
      <c r="C118" s="43"/>
      <c r="D118" s="4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43"/>
      <c r="B119" s="43"/>
      <c r="C119" s="43"/>
      <c r="D119" s="4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43"/>
      <c r="B120" s="43"/>
      <c r="C120" s="43"/>
      <c r="D120" s="4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43"/>
      <c r="B121" s="43"/>
      <c r="C121" s="43"/>
      <c r="D121" s="4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43"/>
      <c r="B122" s="43"/>
      <c r="C122" s="43"/>
      <c r="D122" s="4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43"/>
      <c r="B123" s="43"/>
      <c r="C123" s="43"/>
      <c r="D123" s="4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43"/>
      <c r="B124" s="43"/>
      <c r="C124" s="43"/>
      <c r="D124" s="4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43"/>
      <c r="B125" s="43"/>
      <c r="C125" s="43"/>
      <c r="D125" s="4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43"/>
      <c r="B126" s="43"/>
      <c r="C126" s="43"/>
      <c r="D126" s="4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43"/>
      <c r="B127" s="43"/>
      <c r="C127" s="43"/>
      <c r="D127" s="4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43"/>
      <c r="B128" s="43"/>
      <c r="C128" s="43"/>
      <c r="D128" s="4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43"/>
      <c r="B129" s="43"/>
      <c r="C129" s="43"/>
      <c r="D129" s="4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43"/>
      <c r="B130" s="43"/>
      <c r="C130" s="43"/>
      <c r="D130" s="4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43"/>
      <c r="B131" s="43"/>
      <c r="C131" s="43"/>
      <c r="D131" s="4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43"/>
      <c r="B132" s="43"/>
      <c r="C132" s="43"/>
      <c r="D132" s="4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43"/>
      <c r="B133" s="43"/>
      <c r="C133" s="43"/>
      <c r="D133" s="4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43"/>
      <c r="B134" s="43"/>
      <c r="C134" s="43"/>
      <c r="D134" s="4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43"/>
      <c r="B135" s="43"/>
      <c r="C135" s="43"/>
      <c r="D135" s="4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43"/>
      <c r="B136" s="43"/>
      <c r="C136" s="43"/>
      <c r="D136" s="4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43"/>
      <c r="B137" s="43"/>
      <c r="C137" s="43"/>
      <c r="D137" s="4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43"/>
      <c r="B138" s="43"/>
      <c r="C138" s="43"/>
      <c r="D138" s="4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43"/>
      <c r="B139" s="43"/>
      <c r="C139" s="43"/>
      <c r="D139" s="4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43"/>
      <c r="B140" s="43"/>
      <c r="C140" s="43"/>
      <c r="D140" s="4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43"/>
      <c r="B141" s="43"/>
      <c r="C141" s="43"/>
      <c r="D141" s="4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43"/>
      <c r="B142" s="43"/>
      <c r="C142" s="43"/>
      <c r="D142" s="4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43"/>
      <c r="B143" s="43"/>
      <c r="C143" s="43"/>
      <c r="D143" s="4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43"/>
      <c r="B144" s="43"/>
      <c r="C144" s="43"/>
      <c r="D144" s="4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43"/>
      <c r="B145" s="43"/>
      <c r="C145" s="43"/>
      <c r="D145" s="4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43"/>
      <c r="B146" s="43"/>
      <c r="C146" s="43"/>
      <c r="D146" s="4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43"/>
      <c r="B147" s="43"/>
      <c r="C147" s="43"/>
      <c r="D147" s="4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43"/>
      <c r="B148" s="43"/>
      <c r="C148" s="43"/>
      <c r="D148" s="4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43"/>
      <c r="B149" s="43"/>
      <c r="C149" s="43"/>
      <c r="D149" s="4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43"/>
      <c r="B150" s="43"/>
      <c r="C150" s="43"/>
      <c r="D150" s="4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43"/>
      <c r="B151" s="43"/>
      <c r="C151" s="43"/>
      <c r="D151" s="4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43"/>
      <c r="B152" s="43"/>
      <c r="C152" s="43"/>
      <c r="D152" s="4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43"/>
      <c r="B153" s="43"/>
      <c r="C153" s="43"/>
      <c r="D153" s="4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43"/>
      <c r="B154" s="43"/>
      <c r="C154" s="43"/>
      <c r="D154" s="4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43"/>
      <c r="B155" s="43"/>
      <c r="C155" s="43"/>
      <c r="D155" s="4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43"/>
      <c r="B156" s="43"/>
      <c r="C156" s="43"/>
      <c r="D156" s="4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43"/>
      <c r="B157" s="43"/>
      <c r="C157" s="43"/>
      <c r="D157" s="4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43"/>
      <c r="B158" s="43"/>
      <c r="C158" s="43"/>
      <c r="D158" s="4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43"/>
      <c r="B159" s="43"/>
      <c r="C159" s="43"/>
      <c r="D159" s="4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43"/>
      <c r="B160" s="43"/>
      <c r="C160" s="43"/>
      <c r="D160" s="4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43"/>
      <c r="B161" s="43"/>
      <c r="C161" s="43"/>
      <c r="D161" s="4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43"/>
      <c r="B162" s="43"/>
      <c r="C162" s="43"/>
      <c r="D162" s="4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43"/>
      <c r="B163" s="43"/>
      <c r="C163" s="43"/>
      <c r="D163" s="4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43"/>
      <c r="B164" s="43"/>
      <c r="C164" s="43"/>
      <c r="D164" s="4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43"/>
      <c r="B165" s="43"/>
      <c r="C165" s="43"/>
      <c r="D165" s="4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43"/>
      <c r="B166" s="43"/>
      <c r="C166" s="43"/>
      <c r="D166" s="4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43"/>
      <c r="B167" s="43"/>
      <c r="C167" s="43"/>
      <c r="D167" s="4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43"/>
      <c r="B168" s="43"/>
      <c r="C168" s="43"/>
      <c r="D168" s="4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43"/>
      <c r="B169" s="43"/>
      <c r="C169" s="43"/>
      <c r="D169" s="4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43"/>
      <c r="B170" s="43"/>
      <c r="C170" s="43"/>
      <c r="D170" s="4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43"/>
      <c r="B171" s="43"/>
      <c r="C171" s="43"/>
      <c r="D171" s="4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43"/>
      <c r="B172" s="43"/>
      <c r="C172" s="43"/>
      <c r="D172" s="4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43"/>
      <c r="B173" s="43"/>
      <c r="C173" s="43"/>
      <c r="D173" s="4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43"/>
      <c r="B174" s="43"/>
      <c r="C174" s="43"/>
      <c r="D174" s="4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43"/>
      <c r="B175" s="43"/>
      <c r="C175" s="43"/>
      <c r="D175" s="4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43"/>
      <c r="B176" s="43"/>
      <c r="C176" s="43"/>
      <c r="D176" s="4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43"/>
      <c r="B177" s="43"/>
      <c r="C177" s="43"/>
      <c r="D177" s="4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43"/>
      <c r="B178" s="43"/>
      <c r="C178" s="43"/>
      <c r="D178" s="4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43"/>
      <c r="B179" s="43"/>
      <c r="C179" s="43"/>
      <c r="D179" s="4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43"/>
      <c r="B180" s="43"/>
      <c r="C180" s="43"/>
      <c r="D180" s="4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43"/>
      <c r="B181" s="43"/>
      <c r="C181" s="43"/>
      <c r="D181" s="4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43"/>
      <c r="B182" s="43"/>
      <c r="C182" s="43"/>
      <c r="D182" s="4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43"/>
      <c r="B183" s="43"/>
      <c r="C183" s="43"/>
      <c r="D183" s="4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43"/>
      <c r="B184" s="43"/>
      <c r="C184" s="43"/>
      <c r="D184" s="4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43"/>
      <c r="B185" s="43"/>
      <c r="C185" s="43"/>
      <c r="D185" s="4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43"/>
      <c r="B186" s="43"/>
      <c r="C186" s="43"/>
      <c r="D186" s="4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43"/>
      <c r="B187" s="43"/>
      <c r="C187" s="43"/>
      <c r="D187" s="4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43"/>
      <c r="B188" s="43"/>
      <c r="C188" s="43"/>
      <c r="D188" s="4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43"/>
      <c r="B189" s="43"/>
      <c r="C189" s="43"/>
      <c r="D189" s="4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43"/>
      <c r="B190" s="43"/>
      <c r="C190" s="43"/>
      <c r="D190" s="4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43"/>
      <c r="B191" s="43"/>
      <c r="C191" s="43"/>
      <c r="D191" s="4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43"/>
      <c r="B192" s="43"/>
      <c r="C192" s="43"/>
      <c r="D192" s="4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43"/>
      <c r="B193" s="43"/>
      <c r="C193" s="43"/>
      <c r="D193" s="4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43"/>
      <c r="B194" s="43"/>
      <c r="C194" s="43"/>
      <c r="D194" s="4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43"/>
      <c r="B195" s="43"/>
      <c r="C195" s="43"/>
      <c r="D195" s="4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43"/>
      <c r="B196" s="43"/>
      <c r="C196" s="43"/>
      <c r="D196" s="4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43"/>
      <c r="B197" s="43"/>
      <c r="C197" s="43"/>
      <c r="D197" s="4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43"/>
      <c r="B198" s="43"/>
      <c r="C198" s="43"/>
      <c r="D198" s="4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43"/>
      <c r="B199" s="43"/>
      <c r="C199" s="43"/>
      <c r="D199" s="4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43"/>
      <c r="B200" s="43"/>
      <c r="C200" s="43"/>
      <c r="D200" s="4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43"/>
      <c r="B201" s="43"/>
      <c r="C201" s="43"/>
      <c r="D201" s="4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43"/>
      <c r="B202" s="43"/>
      <c r="C202" s="43"/>
      <c r="D202" s="4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43"/>
      <c r="B203" s="43"/>
      <c r="C203" s="43"/>
      <c r="D203" s="4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43"/>
      <c r="B204" s="43"/>
      <c r="C204" s="43"/>
      <c r="D204" s="4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43"/>
      <c r="B205" s="43"/>
      <c r="C205" s="43"/>
      <c r="D205" s="4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43"/>
      <c r="B206" s="43"/>
      <c r="C206" s="43"/>
      <c r="D206" s="4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43"/>
      <c r="B207" s="43"/>
      <c r="C207" s="43"/>
      <c r="D207" s="4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43"/>
      <c r="B208" s="43"/>
      <c r="C208" s="43"/>
      <c r="D208" s="4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43"/>
      <c r="B209" s="43"/>
      <c r="C209" s="43"/>
      <c r="D209" s="4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43"/>
      <c r="B210" s="43"/>
      <c r="C210" s="43"/>
      <c r="D210" s="4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43"/>
      <c r="B211" s="43"/>
      <c r="C211" s="43"/>
      <c r="D211" s="4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43"/>
      <c r="B212" s="43"/>
      <c r="C212" s="43"/>
      <c r="D212" s="4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43"/>
      <c r="B213" s="43"/>
      <c r="C213" s="43"/>
      <c r="D213" s="4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43"/>
      <c r="B214" s="43"/>
      <c r="C214" s="43"/>
      <c r="D214" s="4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43"/>
      <c r="B215" s="43"/>
      <c r="C215" s="43"/>
      <c r="D215" s="4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43"/>
      <c r="B216" s="43"/>
      <c r="C216" s="43"/>
      <c r="D216" s="4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43"/>
      <c r="B217" s="43"/>
      <c r="C217" s="43"/>
      <c r="D217" s="4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43"/>
      <c r="B218" s="43"/>
      <c r="C218" s="43"/>
      <c r="D218" s="4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43"/>
      <c r="B219" s="43"/>
      <c r="C219" s="43"/>
      <c r="D219" s="4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43"/>
      <c r="B220" s="43"/>
      <c r="C220" s="43"/>
      <c r="D220" s="4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43"/>
      <c r="B221" s="43"/>
      <c r="C221" s="43"/>
      <c r="D221" s="4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43"/>
      <c r="B222" s="43"/>
      <c r="C222" s="43"/>
      <c r="D222" s="4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43"/>
      <c r="B223" s="43"/>
      <c r="C223" s="43"/>
      <c r="D223" s="4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43"/>
      <c r="B224" s="43"/>
      <c r="C224" s="43"/>
      <c r="D224" s="4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43"/>
      <c r="B225" s="43"/>
      <c r="C225" s="43"/>
      <c r="D225" s="4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43"/>
      <c r="B226" s="43"/>
      <c r="C226" s="43"/>
      <c r="D226" s="4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43"/>
      <c r="B227" s="43"/>
      <c r="C227" s="43"/>
      <c r="D227" s="4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43"/>
      <c r="B228" s="43"/>
      <c r="C228" s="43"/>
      <c r="D228" s="4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43"/>
      <c r="B229" s="43"/>
      <c r="C229" s="43"/>
      <c r="D229" s="4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43"/>
      <c r="B230" s="43"/>
      <c r="C230" s="43"/>
      <c r="D230" s="4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43"/>
      <c r="B231" s="43"/>
      <c r="C231" s="43"/>
      <c r="D231" s="4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43"/>
      <c r="B232" s="43"/>
      <c r="C232" s="43"/>
      <c r="D232" s="4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43"/>
      <c r="B233" s="43"/>
      <c r="C233" s="43"/>
      <c r="D233" s="4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43"/>
      <c r="B234" s="43"/>
      <c r="C234" s="43"/>
      <c r="D234" s="4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43"/>
      <c r="B235" s="43"/>
      <c r="C235" s="43"/>
      <c r="D235" s="4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43"/>
      <c r="B236" s="43"/>
      <c r="C236" s="43"/>
      <c r="D236" s="4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43"/>
      <c r="B237" s="43"/>
      <c r="C237" s="43"/>
      <c r="D237" s="4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43"/>
      <c r="B238" s="43"/>
      <c r="C238" s="43"/>
      <c r="D238" s="4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43"/>
      <c r="B239" s="43"/>
      <c r="C239" s="43"/>
      <c r="D239" s="4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43"/>
      <c r="B240" s="43"/>
      <c r="C240" s="43"/>
      <c r="D240" s="4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43"/>
      <c r="B241" s="43"/>
      <c r="C241" s="43"/>
      <c r="D241" s="4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43"/>
      <c r="B242" s="43"/>
      <c r="C242" s="43"/>
      <c r="D242" s="4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43"/>
      <c r="B243" s="43"/>
      <c r="C243" s="43"/>
      <c r="D243" s="4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43"/>
      <c r="B244" s="43"/>
      <c r="C244" s="43"/>
      <c r="D244" s="4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43"/>
      <c r="B245" s="43"/>
      <c r="C245" s="43"/>
      <c r="D245" s="4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43"/>
      <c r="B246" s="43"/>
      <c r="C246" s="43"/>
      <c r="D246" s="4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43"/>
      <c r="B247" s="43"/>
      <c r="C247" s="43"/>
      <c r="D247" s="4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43"/>
      <c r="B248" s="43"/>
      <c r="C248" s="43"/>
      <c r="D248" s="4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43"/>
      <c r="B249" s="43"/>
      <c r="C249" s="43"/>
      <c r="D249" s="4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43"/>
      <c r="B250" s="43"/>
      <c r="C250" s="43"/>
      <c r="D250" s="4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43"/>
      <c r="B251" s="43"/>
      <c r="C251" s="43"/>
      <c r="D251" s="4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43"/>
      <c r="B252" s="43"/>
      <c r="C252" s="43"/>
      <c r="D252" s="4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43"/>
      <c r="B253" s="43"/>
      <c r="C253" s="43"/>
      <c r="D253" s="4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43"/>
      <c r="B254" s="43"/>
      <c r="C254" s="43"/>
      <c r="D254" s="4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43"/>
      <c r="B255" s="43"/>
      <c r="C255" s="43"/>
      <c r="D255" s="4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43"/>
      <c r="B256" s="43"/>
      <c r="C256" s="43"/>
      <c r="D256" s="4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43"/>
      <c r="B257" s="43"/>
      <c r="C257" s="43"/>
      <c r="D257" s="4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43"/>
      <c r="B258" s="43"/>
      <c r="C258" s="43"/>
      <c r="D258" s="4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43"/>
      <c r="B259" s="43"/>
      <c r="C259" s="43"/>
      <c r="D259" s="4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43"/>
      <c r="B260" s="43"/>
      <c r="C260" s="43"/>
      <c r="D260" s="4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43"/>
      <c r="B261" s="43"/>
      <c r="C261" s="43"/>
      <c r="D261" s="4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43"/>
      <c r="B262" s="43"/>
      <c r="C262" s="43"/>
      <c r="D262" s="4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43"/>
      <c r="B263" s="43"/>
      <c r="C263" s="43"/>
      <c r="D263" s="4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43"/>
      <c r="B264" s="43"/>
      <c r="C264" s="43"/>
      <c r="D264" s="4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43"/>
      <c r="B265" s="43"/>
      <c r="C265" s="43"/>
      <c r="D265" s="4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43"/>
      <c r="B266" s="43"/>
      <c r="C266" s="43"/>
      <c r="D266" s="4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43"/>
      <c r="B267" s="43"/>
      <c r="C267" s="43"/>
      <c r="D267" s="4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43"/>
      <c r="B268" s="43"/>
      <c r="C268" s="43"/>
      <c r="D268" s="4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43"/>
      <c r="B269" s="43"/>
      <c r="C269" s="43"/>
      <c r="D269" s="4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43"/>
      <c r="B270" s="43"/>
      <c r="C270" s="43"/>
      <c r="D270" s="4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43"/>
      <c r="B271" s="43"/>
      <c r="C271" s="43"/>
      <c r="D271" s="4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43"/>
      <c r="B272" s="43"/>
      <c r="C272" s="43"/>
      <c r="D272" s="4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43"/>
      <c r="B273" s="43"/>
      <c r="C273" s="43"/>
      <c r="D273" s="4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43"/>
      <c r="B274" s="43"/>
      <c r="C274" s="43"/>
      <c r="D274" s="4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43"/>
      <c r="B275" s="43"/>
      <c r="C275" s="43"/>
      <c r="D275" s="4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43"/>
      <c r="B276" s="43"/>
      <c r="C276" s="43"/>
      <c r="D276" s="4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43"/>
      <c r="B277" s="43"/>
      <c r="C277" s="43"/>
      <c r="D277" s="4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43"/>
      <c r="B278" s="43"/>
      <c r="C278" s="43"/>
      <c r="D278" s="4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43"/>
      <c r="B279" s="43"/>
      <c r="C279" s="43"/>
      <c r="D279" s="4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43"/>
      <c r="B280" s="43"/>
      <c r="C280" s="43"/>
      <c r="D280" s="4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43"/>
      <c r="B281" s="43"/>
      <c r="C281" s="43"/>
      <c r="D281" s="4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43"/>
      <c r="B282" s="43"/>
      <c r="C282" s="43"/>
      <c r="D282" s="4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43"/>
      <c r="B283" s="43"/>
      <c r="C283" s="43"/>
      <c r="D283" s="4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43"/>
      <c r="B284" s="43"/>
      <c r="C284" s="43"/>
      <c r="D284" s="4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43"/>
      <c r="B285" s="43"/>
      <c r="C285" s="43"/>
      <c r="D285" s="4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43"/>
      <c r="B286" s="43"/>
      <c r="C286" s="43"/>
      <c r="D286" s="4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43"/>
      <c r="B287" s="43"/>
      <c r="C287" s="43"/>
      <c r="D287" s="4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43"/>
      <c r="B288" s="43"/>
      <c r="C288" s="43"/>
      <c r="D288" s="4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43"/>
      <c r="B289" s="43"/>
      <c r="C289" s="43"/>
      <c r="D289" s="4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43"/>
      <c r="B290" s="43"/>
      <c r="C290" s="43"/>
      <c r="D290" s="4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43"/>
      <c r="B291" s="43"/>
      <c r="C291" s="43"/>
      <c r="D291" s="4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43"/>
      <c r="B292" s="43"/>
      <c r="C292" s="43"/>
      <c r="D292" s="4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43"/>
      <c r="B293" s="43"/>
      <c r="C293" s="43"/>
      <c r="D293" s="4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43"/>
      <c r="B294" s="43"/>
      <c r="C294" s="43"/>
      <c r="D294" s="4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43"/>
      <c r="B295" s="43"/>
      <c r="C295" s="43"/>
      <c r="D295" s="4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43"/>
      <c r="B296" s="43"/>
      <c r="C296" s="43"/>
      <c r="D296" s="4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43"/>
      <c r="B297" s="43"/>
      <c r="C297" s="43"/>
      <c r="D297" s="4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43"/>
      <c r="B298" s="43"/>
      <c r="C298" s="43"/>
      <c r="D298" s="4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43"/>
      <c r="B299" s="43"/>
      <c r="C299" s="43"/>
      <c r="D299" s="4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43"/>
      <c r="B300" s="43"/>
      <c r="C300" s="43"/>
      <c r="D300" s="4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43"/>
      <c r="B301" s="43"/>
      <c r="C301" s="43"/>
      <c r="D301" s="4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43"/>
      <c r="B302" s="43"/>
      <c r="C302" s="43"/>
      <c r="D302" s="4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43"/>
      <c r="B303" s="43"/>
      <c r="C303" s="43"/>
      <c r="D303" s="4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43"/>
      <c r="B304" s="43"/>
      <c r="C304" s="43"/>
      <c r="D304" s="4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43"/>
      <c r="B305" s="43"/>
      <c r="C305" s="43"/>
      <c r="D305" s="4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43"/>
      <c r="B306" s="43"/>
      <c r="C306" s="43"/>
      <c r="D306" s="4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43"/>
      <c r="B307" s="43"/>
      <c r="C307" s="43"/>
      <c r="D307" s="4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43"/>
      <c r="B308" s="43"/>
      <c r="C308" s="43"/>
      <c r="D308" s="4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43"/>
      <c r="B309" s="43"/>
      <c r="C309" s="43"/>
      <c r="D309" s="4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43"/>
      <c r="B310" s="43"/>
      <c r="C310" s="43"/>
      <c r="D310" s="4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43"/>
      <c r="B311" s="43"/>
      <c r="C311" s="43"/>
      <c r="D311" s="4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43"/>
      <c r="B312" s="43"/>
      <c r="C312" s="43"/>
      <c r="D312" s="4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43"/>
      <c r="B313" s="43"/>
      <c r="C313" s="43"/>
      <c r="D313" s="4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43"/>
      <c r="B314" s="43"/>
      <c r="C314" s="43"/>
      <c r="D314" s="4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43"/>
      <c r="B315" s="43"/>
      <c r="C315" s="43"/>
      <c r="D315" s="4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43"/>
      <c r="B316" s="43"/>
      <c r="C316" s="43"/>
      <c r="D316" s="4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43"/>
      <c r="B317" s="43"/>
      <c r="C317" s="43"/>
      <c r="D317" s="4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43"/>
      <c r="B318" s="43"/>
      <c r="C318" s="43"/>
      <c r="D318" s="4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43"/>
      <c r="B319" s="43"/>
      <c r="C319" s="43"/>
      <c r="D319" s="4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43"/>
      <c r="B320" s="43"/>
      <c r="C320" s="43"/>
      <c r="D320" s="4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43"/>
      <c r="B321" s="43"/>
      <c r="C321" s="43"/>
      <c r="D321" s="4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43"/>
      <c r="B322" s="43"/>
      <c r="C322" s="43"/>
      <c r="D322" s="4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43"/>
      <c r="B323" s="43"/>
      <c r="C323" s="43"/>
      <c r="D323" s="4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43"/>
      <c r="B324" s="43"/>
      <c r="C324" s="43"/>
      <c r="D324" s="4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43"/>
      <c r="B325" s="43"/>
      <c r="C325" s="43"/>
      <c r="D325" s="4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43"/>
      <c r="B326" s="43"/>
      <c r="C326" s="43"/>
      <c r="D326" s="4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43"/>
      <c r="B327" s="43"/>
      <c r="C327" s="43"/>
      <c r="D327" s="4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43"/>
      <c r="B328" s="43"/>
      <c r="C328" s="43"/>
      <c r="D328" s="4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43"/>
      <c r="B329" s="43"/>
      <c r="C329" s="43"/>
      <c r="D329" s="4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43"/>
      <c r="B330" s="43"/>
      <c r="C330" s="43"/>
      <c r="D330" s="4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43"/>
      <c r="B331" s="43"/>
      <c r="C331" s="43"/>
      <c r="D331" s="4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43"/>
      <c r="B332" s="43"/>
      <c r="C332" s="43"/>
      <c r="D332" s="4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43"/>
      <c r="B333" s="43"/>
      <c r="C333" s="43"/>
      <c r="D333" s="4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43"/>
      <c r="B334" s="43"/>
      <c r="C334" s="43"/>
      <c r="D334" s="4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43"/>
      <c r="B335" s="43"/>
      <c r="C335" s="43"/>
      <c r="D335" s="4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43"/>
      <c r="B336" s="43"/>
      <c r="C336" s="43"/>
      <c r="D336" s="4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43"/>
      <c r="B337" s="43"/>
      <c r="C337" s="43"/>
      <c r="D337" s="4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43"/>
      <c r="B338" s="43"/>
      <c r="C338" s="43"/>
      <c r="D338" s="4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43"/>
      <c r="B339" s="43"/>
      <c r="C339" s="43"/>
      <c r="D339" s="4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43"/>
      <c r="B340" s="43"/>
      <c r="C340" s="43"/>
      <c r="D340" s="4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43"/>
      <c r="B341" s="43"/>
      <c r="C341" s="43"/>
      <c r="D341" s="4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43"/>
      <c r="B342" s="43"/>
      <c r="C342" s="43"/>
      <c r="D342" s="4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43"/>
      <c r="B343" s="43"/>
      <c r="C343" s="43"/>
      <c r="D343" s="4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43"/>
      <c r="B344" s="43"/>
      <c r="C344" s="43"/>
      <c r="D344" s="4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43"/>
      <c r="B345" s="43"/>
      <c r="C345" s="43"/>
      <c r="D345" s="4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43"/>
      <c r="B346" s="43"/>
      <c r="C346" s="43"/>
      <c r="D346" s="4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43"/>
      <c r="B347" s="43"/>
      <c r="C347" s="43"/>
      <c r="D347" s="4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43"/>
      <c r="B348" s="43"/>
      <c r="C348" s="43"/>
      <c r="D348" s="4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43"/>
      <c r="B349" s="43"/>
      <c r="C349" s="43"/>
      <c r="D349" s="4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43"/>
      <c r="B350" s="43"/>
      <c r="C350" s="43"/>
      <c r="D350" s="4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43"/>
      <c r="B351" s="43"/>
      <c r="C351" s="43"/>
      <c r="D351" s="4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43"/>
      <c r="B352" s="43"/>
      <c r="C352" s="43"/>
      <c r="D352" s="4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43"/>
      <c r="B353" s="43"/>
      <c r="C353" s="43"/>
      <c r="D353" s="4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43"/>
      <c r="B354" s="43"/>
      <c r="C354" s="43"/>
      <c r="D354" s="4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43"/>
      <c r="B355" s="43"/>
      <c r="C355" s="43"/>
      <c r="D355" s="4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43"/>
      <c r="B356" s="43"/>
      <c r="C356" s="43"/>
      <c r="D356" s="4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43"/>
      <c r="B357" s="43"/>
      <c r="C357" s="43"/>
      <c r="D357" s="4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43"/>
      <c r="B358" s="43"/>
      <c r="C358" s="43"/>
      <c r="D358" s="4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43"/>
      <c r="B359" s="43"/>
      <c r="C359" s="43"/>
      <c r="D359" s="4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43"/>
      <c r="B360" s="43"/>
      <c r="C360" s="43"/>
      <c r="D360" s="4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43"/>
      <c r="B361" s="43"/>
      <c r="C361" s="43"/>
      <c r="D361" s="4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43"/>
      <c r="B362" s="43"/>
      <c r="C362" s="43"/>
      <c r="D362" s="4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43"/>
      <c r="B363" s="43"/>
      <c r="C363" s="43"/>
      <c r="D363" s="4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43"/>
      <c r="B364" s="43"/>
      <c r="C364" s="43"/>
      <c r="D364" s="4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43"/>
      <c r="B365" s="43"/>
      <c r="C365" s="43"/>
      <c r="D365" s="4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43"/>
      <c r="B366" s="43"/>
      <c r="C366" s="43"/>
      <c r="D366" s="4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43"/>
      <c r="B367" s="43"/>
      <c r="C367" s="43"/>
      <c r="D367" s="4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43"/>
      <c r="B368" s="43"/>
      <c r="C368" s="43"/>
      <c r="D368" s="4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43"/>
      <c r="B369" s="43"/>
      <c r="C369" s="43"/>
      <c r="D369" s="4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43"/>
      <c r="B370" s="43"/>
      <c r="C370" s="43"/>
      <c r="D370" s="4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43"/>
      <c r="B371" s="43"/>
      <c r="C371" s="43"/>
      <c r="D371" s="4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43"/>
      <c r="B372" s="43"/>
      <c r="C372" s="43"/>
      <c r="D372" s="4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43"/>
      <c r="B373" s="43"/>
      <c r="C373" s="43"/>
      <c r="D373" s="4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43"/>
      <c r="B374" s="43"/>
      <c r="C374" s="43"/>
      <c r="D374" s="4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43"/>
      <c r="B375" s="43"/>
      <c r="C375" s="43"/>
      <c r="D375" s="4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43"/>
      <c r="B376" s="43"/>
      <c r="C376" s="43"/>
      <c r="D376" s="4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43"/>
      <c r="B377" s="43"/>
      <c r="C377" s="43"/>
      <c r="D377" s="4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43"/>
      <c r="B378" s="43"/>
      <c r="C378" s="43"/>
      <c r="D378" s="4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43"/>
      <c r="B379" s="43"/>
      <c r="C379" s="43"/>
      <c r="D379" s="4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43"/>
      <c r="B380" s="43"/>
      <c r="C380" s="43"/>
      <c r="D380" s="4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43"/>
      <c r="B381" s="43"/>
      <c r="C381" s="43"/>
      <c r="D381" s="4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43"/>
      <c r="B382" s="43"/>
      <c r="C382" s="43"/>
      <c r="D382" s="4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43"/>
      <c r="B383" s="43"/>
      <c r="C383" s="43"/>
      <c r="D383" s="4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43"/>
      <c r="B384" s="43"/>
      <c r="C384" s="43"/>
      <c r="D384" s="4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43"/>
      <c r="B385" s="43"/>
      <c r="C385" s="43"/>
      <c r="D385" s="4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43"/>
      <c r="B386" s="43"/>
      <c r="C386" s="43"/>
      <c r="D386" s="4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43"/>
      <c r="B387" s="43"/>
      <c r="C387" s="43"/>
      <c r="D387" s="4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43"/>
      <c r="B388" s="43"/>
      <c r="C388" s="43"/>
      <c r="D388" s="4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43"/>
      <c r="B389" s="43"/>
      <c r="C389" s="43"/>
      <c r="D389" s="4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43"/>
      <c r="B390" s="43"/>
      <c r="C390" s="43"/>
      <c r="D390" s="4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43"/>
      <c r="B391" s="43"/>
      <c r="C391" s="43"/>
      <c r="D391" s="4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43"/>
      <c r="B392" s="43"/>
      <c r="C392" s="43"/>
      <c r="D392" s="4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43"/>
      <c r="B393" s="43"/>
      <c r="C393" s="43"/>
      <c r="D393" s="4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43"/>
      <c r="B394" s="43"/>
      <c r="C394" s="43"/>
      <c r="D394" s="4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43"/>
      <c r="B395" s="43"/>
      <c r="C395" s="43"/>
      <c r="D395" s="4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43"/>
      <c r="B396" s="43"/>
      <c r="C396" s="43"/>
      <c r="D396" s="4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43"/>
      <c r="B397" s="43"/>
      <c r="C397" s="43"/>
      <c r="D397" s="4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43"/>
      <c r="B398" s="43"/>
      <c r="C398" s="43"/>
      <c r="D398" s="4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43"/>
      <c r="B399" s="43"/>
      <c r="C399" s="43"/>
      <c r="D399" s="4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43"/>
      <c r="B400" s="43"/>
      <c r="C400" s="43"/>
      <c r="D400" s="4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43"/>
      <c r="B401" s="43"/>
      <c r="C401" s="43"/>
      <c r="D401" s="4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43"/>
      <c r="B402" s="43"/>
      <c r="C402" s="43"/>
      <c r="D402" s="4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43"/>
      <c r="B403" s="43"/>
      <c r="C403" s="43"/>
      <c r="D403" s="4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43"/>
      <c r="B404" s="43"/>
      <c r="C404" s="43"/>
      <c r="D404" s="4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43"/>
      <c r="B405" s="43"/>
      <c r="C405" s="43"/>
      <c r="D405" s="4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43"/>
      <c r="B406" s="43"/>
      <c r="C406" s="43"/>
      <c r="D406" s="4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43"/>
      <c r="B407" s="43"/>
      <c r="C407" s="43"/>
      <c r="D407" s="4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43"/>
      <c r="B408" s="43"/>
      <c r="C408" s="43"/>
      <c r="D408" s="4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43"/>
      <c r="B409" s="43"/>
      <c r="C409" s="43"/>
      <c r="D409" s="4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43"/>
      <c r="B410" s="43"/>
      <c r="C410" s="43"/>
      <c r="D410" s="4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43"/>
      <c r="B411" s="43"/>
      <c r="C411" s="43"/>
      <c r="D411" s="4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43"/>
      <c r="B412" s="43"/>
      <c r="C412" s="43"/>
      <c r="D412" s="4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43"/>
      <c r="B413" s="43"/>
      <c r="C413" s="43"/>
      <c r="D413" s="4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43"/>
      <c r="B414" s="43"/>
      <c r="C414" s="43"/>
      <c r="D414" s="4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43"/>
      <c r="B415" s="43"/>
      <c r="C415" s="43"/>
      <c r="D415" s="4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43"/>
      <c r="B416" s="43"/>
      <c r="C416" s="43"/>
      <c r="D416" s="4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43"/>
      <c r="B417" s="43"/>
      <c r="C417" s="43"/>
      <c r="D417" s="4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43"/>
      <c r="B418" s="43"/>
      <c r="C418" s="43"/>
      <c r="D418" s="4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43"/>
      <c r="B419" s="43"/>
      <c r="C419" s="43"/>
      <c r="D419" s="4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43"/>
      <c r="B420" s="43"/>
      <c r="C420" s="43"/>
      <c r="D420" s="4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43"/>
      <c r="B421" s="43"/>
      <c r="C421" s="43"/>
      <c r="D421" s="4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43"/>
      <c r="B422" s="43"/>
      <c r="C422" s="43"/>
      <c r="D422" s="4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43"/>
      <c r="B423" s="43"/>
      <c r="C423" s="43"/>
      <c r="D423" s="4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43"/>
      <c r="B424" s="43"/>
      <c r="C424" s="43"/>
      <c r="D424" s="4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43"/>
      <c r="B425" s="43"/>
      <c r="C425" s="43"/>
      <c r="D425" s="4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43"/>
      <c r="B426" s="43"/>
      <c r="C426" s="43"/>
      <c r="D426" s="4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43"/>
      <c r="B427" s="43"/>
      <c r="C427" s="43"/>
      <c r="D427" s="4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43"/>
      <c r="B428" s="43"/>
      <c r="C428" s="43"/>
      <c r="D428" s="4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43"/>
      <c r="B429" s="43"/>
      <c r="C429" s="43"/>
      <c r="D429" s="4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43"/>
      <c r="B430" s="43"/>
      <c r="C430" s="43"/>
      <c r="D430" s="4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43"/>
      <c r="B431" s="43"/>
      <c r="C431" s="43"/>
      <c r="D431" s="4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43"/>
      <c r="B432" s="43"/>
      <c r="C432" s="43"/>
      <c r="D432" s="4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43"/>
      <c r="B433" s="43"/>
      <c r="C433" s="43"/>
      <c r="D433" s="4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43"/>
      <c r="B434" s="43"/>
      <c r="C434" s="43"/>
      <c r="D434" s="4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43"/>
      <c r="B435" s="43"/>
      <c r="C435" s="43"/>
      <c r="D435" s="4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43"/>
      <c r="B436" s="43"/>
      <c r="C436" s="43"/>
      <c r="D436" s="4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43"/>
      <c r="B437" s="43"/>
      <c r="C437" s="43"/>
      <c r="D437" s="4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43"/>
      <c r="B438" s="43"/>
      <c r="C438" s="43"/>
      <c r="D438" s="4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43"/>
      <c r="B439" s="43"/>
      <c r="C439" s="43"/>
      <c r="D439" s="4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43"/>
      <c r="B440" s="43"/>
      <c r="C440" s="43"/>
      <c r="D440" s="4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43"/>
      <c r="B441" s="43"/>
      <c r="C441" s="43"/>
      <c r="D441" s="4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43"/>
      <c r="B442" s="43"/>
      <c r="C442" s="43"/>
      <c r="D442" s="4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43"/>
      <c r="B443" s="43"/>
      <c r="C443" s="43"/>
      <c r="D443" s="4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43"/>
      <c r="B444" s="43"/>
      <c r="C444" s="43"/>
      <c r="D444" s="4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43"/>
      <c r="B445" s="43"/>
      <c r="C445" s="43"/>
      <c r="D445" s="4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43"/>
      <c r="B446" s="43"/>
      <c r="C446" s="43"/>
      <c r="D446" s="4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43"/>
      <c r="B447" s="43"/>
      <c r="C447" s="43"/>
      <c r="D447" s="4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43"/>
      <c r="B448" s="43"/>
      <c r="C448" s="43"/>
      <c r="D448" s="4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43"/>
      <c r="B449" s="43"/>
      <c r="C449" s="43"/>
      <c r="D449" s="4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43"/>
      <c r="B450" s="43"/>
      <c r="C450" s="43"/>
      <c r="D450" s="4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43"/>
      <c r="B451" s="43"/>
      <c r="C451" s="43"/>
      <c r="D451" s="4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43"/>
      <c r="B452" s="43"/>
      <c r="C452" s="43"/>
      <c r="D452" s="4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43"/>
      <c r="B453" s="43"/>
      <c r="C453" s="43"/>
      <c r="D453" s="4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43"/>
      <c r="B454" s="43"/>
      <c r="C454" s="43"/>
      <c r="D454" s="4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43"/>
      <c r="B455" s="43"/>
      <c r="C455" s="43"/>
      <c r="D455" s="4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43"/>
      <c r="B456" s="43"/>
      <c r="C456" s="43"/>
      <c r="D456" s="4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43"/>
      <c r="B457" s="43"/>
      <c r="C457" s="43"/>
      <c r="D457" s="4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43"/>
      <c r="B458" s="43"/>
      <c r="C458" s="43"/>
      <c r="D458" s="4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43"/>
      <c r="B459" s="43"/>
      <c r="C459" s="43"/>
      <c r="D459" s="4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43"/>
      <c r="B460" s="43"/>
      <c r="C460" s="43"/>
      <c r="D460" s="4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43"/>
      <c r="B461" s="43"/>
      <c r="C461" s="43"/>
      <c r="D461" s="4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43"/>
      <c r="B462" s="43"/>
      <c r="C462" s="43"/>
      <c r="D462" s="4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43"/>
      <c r="B463" s="43"/>
      <c r="C463" s="43"/>
      <c r="D463" s="4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43"/>
      <c r="B464" s="43"/>
      <c r="C464" s="43"/>
      <c r="D464" s="4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43"/>
      <c r="B465" s="43"/>
      <c r="C465" s="43"/>
      <c r="D465" s="4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43"/>
      <c r="B466" s="43"/>
      <c r="C466" s="43"/>
      <c r="D466" s="4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43"/>
      <c r="B467" s="43"/>
      <c r="C467" s="43"/>
      <c r="D467" s="4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43"/>
      <c r="B468" s="43"/>
      <c r="C468" s="43"/>
      <c r="D468" s="4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43"/>
      <c r="B469" s="43"/>
      <c r="C469" s="43"/>
      <c r="D469" s="4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43"/>
      <c r="B470" s="43"/>
      <c r="C470" s="43"/>
      <c r="D470" s="4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43"/>
      <c r="B471" s="43"/>
      <c r="C471" s="43"/>
      <c r="D471" s="4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43"/>
      <c r="B472" s="43"/>
      <c r="C472" s="43"/>
      <c r="D472" s="4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43"/>
      <c r="B473" s="43"/>
      <c r="C473" s="43"/>
      <c r="D473" s="4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43"/>
      <c r="B474" s="43"/>
      <c r="C474" s="43"/>
      <c r="D474" s="4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43"/>
      <c r="B475" s="43"/>
      <c r="C475" s="43"/>
      <c r="D475" s="4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43"/>
      <c r="B476" s="43"/>
      <c r="C476" s="43"/>
      <c r="D476" s="4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43"/>
      <c r="B477" s="43"/>
      <c r="C477" s="43"/>
      <c r="D477" s="4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43"/>
      <c r="B478" s="43"/>
      <c r="C478" s="43"/>
      <c r="D478" s="4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43"/>
      <c r="B479" s="43"/>
      <c r="C479" s="43"/>
      <c r="D479" s="4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43"/>
      <c r="B480" s="43"/>
      <c r="C480" s="43"/>
      <c r="D480" s="4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43"/>
      <c r="B481" s="43"/>
      <c r="C481" s="43"/>
      <c r="D481" s="4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43"/>
      <c r="B482" s="43"/>
      <c r="C482" s="43"/>
      <c r="D482" s="4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43"/>
      <c r="B483" s="43"/>
      <c r="C483" s="43"/>
      <c r="D483" s="4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43"/>
      <c r="B484" s="43"/>
      <c r="C484" s="43"/>
      <c r="D484" s="4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43"/>
      <c r="B485" s="43"/>
      <c r="C485" s="43"/>
      <c r="D485" s="4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43"/>
      <c r="B486" s="43"/>
      <c r="C486" s="43"/>
      <c r="D486" s="4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43"/>
      <c r="B487" s="43"/>
      <c r="C487" s="43"/>
      <c r="D487" s="4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43"/>
      <c r="B488" s="43"/>
      <c r="C488" s="43"/>
      <c r="D488" s="4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43"/>
      <c r="B489" s="43"/>
      <c r="C489" s="43"/>
      <c r="D489" s="4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43"/>
      <c r="B490" s="43"/>
      <c r="C490" s="43"/>
      <c r="D490" s="4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43"/>
      <c r="B491" s="43"/>
      <c r="C491" s="43"/>
      <c r="D491" s="4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43"/>
      <c r="B492" s="43"/>
      <c r="C492" s="43"/>
      <c r="D492" s="4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43"/>
      <c r="B493" s="43"/>
      <c r="C493" s="43"/>
      <c r="D493" s="4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43"/>
      <c r="B494" s="43"/>
      <c r="C494" s="43"/>
      <c r="D494" s="4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43"/>
      <c r="B495" s="43"/>
      <c r="C495" s="43"/>
      <c r="D495" s="4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43"/>
      <c r="B496" s="43"/>
      <c r="C496" s="43"/>
      <c r="D496" s="4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43"/>
      <c r="B497" s="43"/>
      <c r="C497" s="43"/>
      <c r="D497" s="4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43"/>
      <c r="B498" s="43"/>
      <c r="C498" s="43"/>
      <c r="D498" s="4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43"/>
      <c r="B499" s="43"/>
      <c r="C499" s="43"/>
      <c r="D499" s="4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43"/>
      <c r="B500" s="43"/>
      <c r="C500" s="43"/>
      <c r="D500" s="4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43"/>
      <c r="B501" s="43"/>
      <c r="C501" s="43"/>
      <c r="D501" s="4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43"/>
      <c r="B502" s="43"/>
      <c r="C502" s="43"/>
      <c r="D502" s="4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43"/>
      <c r="B503" s="43"/>
      <c r="C503" s="43"/>
      <c r="D503" s="4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43"/>
      <c r="B504" s="43"/>
      <c r="C504" s="43"/>
      <c r="D504" s="4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43"/>
      <c r="B505" s="43"/>
      <c r="C505" s="43"/>
      <c r="D505" s="4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43"/>
      <c r="B506" s="43"/>
      <c r="C506" s="43"/>
      <c r="D506" s="4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43"/>
      <c r="B507" s="43"/>
      <c r="C507" s="43"/>
      <c r="D507" s="4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43"/>
      <c r="B508" s="43"/>
      <c r="C508" s="43"/>
      <c r="D508" s="4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43"/>
      <c r="B509" s="43"/>
      <c r="C509" s="43"/>
      <c r="D509" s="4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43"/>
      <c r="B510" s="43"/>
      <c r="C510" s="43"/>
      <c r="D510" s="4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43"/>
      <c r="B511" s="43"/>
      <c r="C511" s="43"/>
      <c r="D511" s="4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43"/>
      <c r="B512" s="43"/>
      <c r="C512" s="43"/>
      <c r="D512" s="4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43"/>
      <c r="B513" s="43"/>
      <c r="C513" s="43"/>
      <c r="D513" s="4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43"/>
      <c r="B514" s="43"/>
      <c r="C514" s="43"/>
      <c r="D514" s="4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43"/>
      <c r="B515" s="43"/>
      <c r="C515" s="43"/>
      <c r="D515" s="4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43"/>
      <c r="B516" s="43"/>
      <c r="C516" s="43"/>
      <c r="D516" s="4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43"/>
      <c r="B517" s="43"/>
      <c r="C517" s="43"/>
      <c r="D517" s="4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43"/>
      <c r="B518" s="43"/>
      <c r="C518" s="43"/>
      <c r="D518" s="4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43"/>
      <c r="B519" s="43"/>
      <c r="C519" s="43"/>
      <c r="D519" s="4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43"/>
      <c r="B520" s="43"/>
      <c r="C520" s="43"/>
      <c r="D520" s="4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43"/>
      <c r="B521" s="43"/>
      <c r="C521" s="43"/>
      <c r="D521" s="4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43"/>
      <c r="B522" s="43"/>
      <c r="C522" s="43"/>
      <c r="D522" s="4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43"/>
      <c r="B523" s="43"/>
      <c r="C523" s="43"/>
      <c r="D523" s="4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43"/>
      <c r="B524" s="43"/>
      <c r="C524" s="43"/>
      <c r="D524" s="4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43"/>
      <c r="B525" s="43"/>
      <c r="C525" s="43"/>
      <c r="D525" s="4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43"/>
      <c r="B526" s="43"/>
      <c r="C526" s="43"/>
      <c r="D526" s="4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43"/>
      <c r="B527" s="43"/>
      <c r="C527" s="43"/>
      <c r="D527" s="4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43"/>
      <c r="B528" s="43"/>
      <c r="C528" s="43"/>
      <c r="D528" s="4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43"/>
      <c r="B529" s="43"/>
      <c r="C529" s="43"/>
      <c r="D529" s="4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43"/>
      <c r="B530" s="43"/>
      <c r="C530" s="43"/>
      <c r="D530" s="4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43"/>
      <c r="B531" s="43"/>
      <c r="C531" s="43"/>
      <c r="D531" s="4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43"/>
      <c r="B532" s="43"/>
      <c r="C532" s="43"/>
      <c r="D532" s="4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43"/>
      <c r="B533" s="43"/>
      <c r="C533" s="43"/>
      <c r="D533" s="4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43"/>
      <c r="B534" s="43"/>
      <c r="C534" s="43"/>
      <c r="D534" s="4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43"/>
      <c r="B535" s="43"/>
      <c r="C535" s="43"/>
      <c r="D535" s="4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43"/>
      <c r="B536" s="43"/>
      <c r="C536" s="43"/>
      <c r="D536" s="4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43"/>
      <c r="B537" s="43"/>
      <c r="C537" s="43"/>
      <c r="D537" s="4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43"/>
      <c r="B538" s="43"/>
      <c r="C538" s="43"/>
      <c r="D538" s="4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43"/>
      <c r="B539" s="43"/>
      <c r="C539" s="43"/>
      <c r="D539" s="4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43"/>
      <c r="B540" s="43"/>
      <c r="C540" s="43"/>
      <c r="D540" s="4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43"/>
      <c r="B541" s="43"/>
      <c r="C541" s="43"/>
      <c r="D541" s="4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43"/>
      <c r="B542" s="43"/>
      <c r="C542" s="43"/>
      <c r="D542" s="4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43"/>
      <c r="B543" s="43"/>
      <c r="C543" s="43"/>
      <c r="D543" s="4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43"/>
      <c r="B544" s="43"/>
      <c r="C544" s="43"/>
      <c r="D544" s="4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43"/>
      <c r="B545" s="43"/>
      <c r="C545" s="43"/>
      <c r="D545" s="4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43"/>
      <c r="B546" s="43"/>
      <c r="C546" s="43"/>
      <c r="D546" s="4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43"/>
      <c r="B547" s="43"/>
      <c r="C547" s="43"/>
      <c r="D547" s="4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43"/>
      <c r="B548" s="43"/>
      <c r="C548" s="43"/>
      <c r="D548" s="4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43"/>
      <c r="B549" s="43"/>
      <c r="C549" s="43"/>
      <c r="D549" s="4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43"/>
      <c r="B550" s="43"/>
      <c r="C550" s="43"/>
      <c r="D550" s="4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43"/>
      <c r="B551" s="43"/>
      <c r="C551" s="43"/>
      <c r="D551" s="4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43"/>
      <c r="B552" s="43"/>
      <c r="C552" s="43"/>
      <c r="D552" s="4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43"/>
      <c r="B553" s="43"/>
      <c r="C553" s="43"/>
      <c r="D553" s="4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43"/>
      <c r="B554" s="43"/>
      <c r="C554" s="43"/>
      <c r="D554" s="4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43"/>
      <c r="B555" s="43"/>
      <c r="C555" s="43"/>
      <c r="D555" s="4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43"/>
      <c r="B556" s="43"/>
      <c r="C556" s="43"/>
      <c r="D556" s="4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43"/>
      <c r="B557" s="43"/>
      <c r="C557" s="43"/>
      <c r="D557" s="4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43"/>
      <c r="B558" s="43"/>
      <c r="C558" s="43"/>
      <c r="D558" s="4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43"/>
      <c r="B559" s="43"/>
      <c r="C559" s="43"/>
      <c r="D559" s="4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43"/>
      <c r="B560" s="43"/>
      <c r="C560" s="43"/>
      <c r="D560" s="4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43"/>
      <c r="B561" s="43"/>
      <c r="C561" s="43"/>
      <c r="D561" s="4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43"/>
      <c r="B562" s="43"/>
      <c r="C562" s="43"/>
      <c r="D562" s="4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43"/>
      <c r="B563" s="43"/>
      <c r="C563" s="43"/>
      <c r="D563" s="4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43"/>
      <c r="B564" s="43"/>
      <c r="C564" s="43"/>
      <c r="D564" s="4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43"/>
      <c r="B565" s="43"/>
      <c r="C565" s="43"/>
      <c r="D565" s="4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43"/>
      <c r="B566" s="43"/>
      <c r="C566" s="43"/>
      <c r="D566" s="4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43"/>
      <c r="B567" s="43"/>
      <c r="C567" s="43"/>
      <c r="D567" s="4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43"/>
      <c r="B568" s="43"/>
      <c r="C568" s="43"/>
      <c r="D568" s="4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43"/>
      <c r="B569" s="43"/>
      <c r="C569" s="43"/>
      <c r="D569" s="4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43"/>
      <c r="B570" s="43"/>
      <c r="C570" s="43"/>
      <c r="D570" s="4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43"/>
      <c r="B571" s="43"/>
      <c r="C571" s="43"/>
      <c r="D571" s="4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43"/>
      <c r="B572" s="43"/>
      <c r="C572" s="43"/>
      <c r="D572" s="4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43"/>
      <c r="B573" s="43"/>
      <c r="C573" s="43"/>
      <c r="D573" s="4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43"/>
      <c r="B574" s="43"/>
      <c r="C574" s="43"/>
      <c r="D574" s="4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43"/>
      <c r="B575" s="43"/>
      <c r="C575" s="43"/>
      <c r="D575" s="4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43"/>
      <c r="B576" s="43"/>
      <c r="C576" s="43"/>
      <c r="D576" s="4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43"/>
      <c r="B577" s="43"/>
      <c r="C577" s="43"/>
      <c r="D577" s="4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43"/>
      <c r="B578" s="43"/>
      <c r="C578" s="43"/>
      <c r="D578" s="4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43"/>
      <c r="B579" s="43"/>
      <c r="C579" s="43"/>
      <c r="D579" s="4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43"/>
      <c r="B580" s="43"/>
      <c r="C580" s="43"/>
      <c r="D580" s="4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43"/>
      <c r="B581" s="43"/>
      <c r="C581" s="43"/>
      <c r="D581" s="4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43"/>
      <c r="B582" s="43"/>
      <c r="C582" s="43"/>
      <c r="D582" s="4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43"/>
      <c r="B583" s="43"/>
      <c r="C583" s="43"/>
      <c r="D583" s="4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43"/>
      <c r="B584" s="43"/>
      <c r="C584" s="43"/>
      <c r="D584" s="4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43"/>
      <c r="B585" s="43"/>
      <c r="C585" s="43"/>
      <c r="D585" s="4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43"/>
      <c r="B586" s="43"/>
      <c r="C586" s="43"/>
      <c r="D586" s="4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43"/>
      <c r="B587" s="43"/>
      <c r="C587" s="43"/>
      <c r="D587" s="4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43"/>
      <c r="B588" s="43"/>
      <c r="C588" s="43"/>
      <c r="D588" s="4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43"/>
      <c r="B589" s="43"/>
      <c r="C589" s="43"/>
      <c r="D589" s="4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43"/>
      <c r="B590" s="43"/>
      <c r="C590" s="43"/>
      <c r="D590" s="4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43"/>
      <c r="B591" s="43"/>
      <c r="C591" s="43"/>
      <c r="D591" s="4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43"/>
      <c r="B592" s="43"/>
      <c r="C592" s="43"/>
      <c r="D592" s="4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43"/>
      <c r="B593" s="43"/>
      <c r="C593" s="43"/>
      <c r="D593" s="4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43"/>
      <c r="B594" s="43"/>
      <c r="C594" s="43"/>
      <c r="D594" s="4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43"/>
      <c r="B595" s="43"/>
      <c r="C595" s="43"/>
      <c r="D595" s="4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43"/>
      <c r="B596" s="43"/>
      <c r="C596" s="43"/>
      <c r="D596" s="4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43"/>
      <c r="B597" s="43"/>
      <c r="C597" s="43"/>
      <c r="D597" s="4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43"/>
      <c r="B598" s="43"/>
      <c r="C598" s="43"/>
      <c r="D598" s="4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43"/>
      <c r="B599" s="43"/>
      <c r="C599" s="43"/>
      <c r="D599" s="4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43"/>
      <c r="B600" s="43"/>
      <c r="C600" s="43"/>
      <c r="D600" s="4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43"/>
      <c r="B601" s="43"/>
      <c r="C601" s="43"/>
      <c r="D601" s="4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43"/>
      <c r="B602" s="43"/>
      <c r="C602" s="43"/>
      <c r="D602" s="4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43"/>
      <c r="B603" s="43"/>
      <c r="C603" s="43"/>
      <c r="D603" s="4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43"/>
      <c r="B604" s="43"/>
      <c r="C604" s="43"/>
      <c r="D604" s="4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43"/>
      <c r="B605" s="43"/>
      <c r="C605" s="43"/>
      <c r="D605" s="4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43"/>
      <c r="B606" s="43"/>
      <c r="C606" s="43"/>
      <c r="D606" s="4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43"/>
      <c r="B607" s="43"/>
      <c r="C607" s="43"/>
      <c r="D607" s="4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43"/>
      <c r="B608" s="43"/>
      <c r="C608" s="43"/>
      <c r="D608" s="4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43"/>
      <c r="B609" s="43"/>
      <c r="C609" s="43"/>
      <c r="D609" s="4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43"/>
      <c r="B610" s="43"/>
      <c r="C610" s="43"/>
      <c r="D610" s="4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43"/>
      <c r="B611" s="43"/>
      <c r="C611" s="43"/>
      <c r="D611" s="4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43"/>
      <c r="B612" s="43"/>
      <c r="C612" s="43"/>
      <c r="D612" s="4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43"/>
      <c r="B613" s="43"/>
      <c r="C613" s="43"/>
      <c r="D613" s="4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43"/>
      <c r="B614" s="43"/>
      <c r="C614" s="43"/>
      <c r="D614" s="4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43"/>
      <c r="B615" s="43"/>
      <c r="C615" s="43"/>
      <c r="D615" s="4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43"/>
      <c r="B616" s="43"/>
      <c r="C616" s="43"/>
      <c r="D616" s="4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43"/>
      <c r="B617" s="43"/>
      <c r="C617" s="43"/>
      <c r="D617" s="4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43"/>
      <c r="B618" s="43"/>
      <c r="C618" s="43"/>
      <c r="D618" s="4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43"/>
      <c r="B619" s="43"/>
      <c r="C619" s="43"/>
      <c r="D619" s="4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43"/>
      <c r="B620" s="43"/>
      <c r="C620" s="43"/>
      <c r="D620" s="4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43"/>
      <c r="B621" s="43"/>
      <c r="C621" s="43"/>
      <c r="D621" s="4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43"/>
      <c r="B622" s="43"/>
      <c r="C622" s="43"/>
      <c r="D622" s="4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43"/>
      <c r="B623" s="43"/>
      <c r="C623" s="43"/>
      <c r="D623" s="4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43"/>
      <c r="B624" s="43"/>
      <c r="C624" s="43"/>
      <c r="D624" s="4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43"/>
      <c r="B625" s="43"/>
      <c r="C625" s="43"/>
      <c r="D625" s="4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43"/>
      <c r="B626" s="43"/>
      <c r="C626" s="43"/>
      <c r="D626" s="4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43"/>
      <c r="B627" s="43"/>
      <c r="C627" s="43"/>
      <c r="D627" s="4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43"/>
      <c r="B628" s="43"/>
      <c r="C628" s="43"/>
      <c r="D628" s="4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43"/>
      <c r="B629" s="43"/>
      <c r="C629" s="43"/>
      <c r="D629" s="4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43"/>
      <c r="B630" s="43"/>
      <c r="C630" s="43"/>
      <c r="D630" s="4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43"/>
      <c r="B631" s="43"/>
      <c r="C631" s="43"/>
      <c r="D631" s="4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43"/>
      <c r="B632" s="43"/>
      <c r="C632" s="43"/>
      <c r="D632" s="4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43"/>
      <c r="B633" s="43"/>
      <c r="C633" s="43"/>
      <c r="D633" s="4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43"/>
      <c r="B634" s="43"/>
      <c r="C634" s="43"/>
      <c r="D634" s="4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43"/>
      <c r="B635" s="43"/>
      <c r="C635" s="43"/>
      <c r="D635" s="4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43"/>
      <c r="B636" s="43"/>
      <c r="C636" s="43"/>
      <c r="D636" s="4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43"/>
      <c r="B637" s="43"/>
      <c r="C637" s="43"/>
      <c r="D637" s="4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43"/>
      <c r="B638" s="43"/>
      <c r="C638" s="43"/>
      <c r="D638" s="4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43"/>
      <c r="B639" s="43"/>
      <c r="C639" s="43"/>
      <c r="D639" s="4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43"/>
      <c r="B640" s="43"/>
      <c r="C640" s="43"/>
      <c r="D640" s="4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43"/>
      <c r="B641" s="43"/>
      <c r="C641" s="43"/>
      <c r="D641" s="4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43"/>
      <c r="B642" s="43"/>
      <c r="C642" s="43"/>
      <c r="D642" s="4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43"/>
      <c r="B643" s="43"/>
      <c r="C643" s="43"/>
      <c r="D643" s="4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43"/>
      <c r="B644" s="43"/>
      <c r="C644" s="43"/>
      <c r="D644" s="4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43"/>
      <c r="B645" s="43"/>
      <c r="C645" s="43"/>
      <c r="D645" s="4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43"/>
      <c r="B646" s="43"/>
      <c r="C646" s="43"/>
      <c r="D646" s="4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43"/>
      <c r="B647" s="43"/>
      <c r="C647" s="43"/>
      <c r="D647" s="4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43"/>
      <c r="B648" s="43"/>
      <c r="C648" s="43"/>
      <c r="D648" s="4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43"/>
      <c r="B649" s="43"/>
      <c r="C649" s="43"/>
      <c r="D649" s="4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43"/>
      <c r="B650" s="43"/>
      <c r="C650" s="43"/>
      <c r="D650" s="4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43"/>
      <c r="B651" s="43"/>
      <c r="C651" s="43"/>
      <c r="D651" s="4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43"/>
      <c r="B652" s="43"/>
      <c r="C652" s="43"/>
      <c r="D652" s="4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43"/>
      <c r="B653" s="43"/>
      <c r="C653" s="43"/>
      <c r="D653" s="4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43"/>
      <c r="B654" s="43"/>
      <c r="C654" s="43"/>
      <c r="D654" s="4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43"/>
      <c r="B655" s="43"/>
      <c r="C655" s="43"/>
      <c r="D655" s="4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43"/>
      <c r="B656" s="43"/>
      <c r="C656" s="43"/>
      <c r="D656" s="4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43"/>
      <c r="B657" s="43"/>
      <c r="C657" s="43"/>
      <c r="D657" s="4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43"/>
      <c r="B658" s="43"/>
      <c r="C658" s="43"/>
      <c r="D658" s="4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43"/>
      <c r="B659" s="43"/>
      <c r="C659" s="43"/>
      <c r="D659" s="4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43"/>
      <c r="B660" s="43"/>
      <c r="C660" s="43"/>
      <c r="D660" s="4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43"/>
      <c r="B661" s="43"/>
      <c r="C661" s="43"/>
      <c r="D661" s="4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43"/>
      <c r="B662" s="43"/>
      <c r="C662" s="43"/>
      <c r="D662" s="4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43"/>
      <c r="B663" s="43"/>
      <c r="C663" s="43"/>
      <c r="D663" s="4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43"/>
      <c r="B664" s="43"/>
      <c r="C664" s="43"/>
      <c r="D664" s="4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43"/>
      <c r="B665" s="43"/>
      <c r="C665" s="43"/>
      <c r="D665" s="4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43"/>
      <c r="B666" s="43"/>
      <c r="C666" s="43"/>
      <c r="D666" s="4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43"/>
      <c r="B667" s="43"/>
      <c r="C667" s="43"/>
      <c r="D667" s="4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43"/>
      <c r="B668" s="43"/>
      <c r="C668" s="43"/>
      <c r="D668" s="4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43"/>
      <c r="B669" s="43"/>
      <c r="C669" s="43"/>
      <c r="D669" s="4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43"/>
      <c r="B670" s="43"/>
      <c r="C670" s="43"/>
      <c r="D670" s="4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43"/>
      <c r="B671" s="43"/>
      <c r="C671" s="43"/>
      <c r="D671" s="4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43"/>
      <c r="B672" s="43"/>
      <c r="C672" s="43"/>
      <c r="D672" s="4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43"/>
      <c r="B673" s="43"/>
      <c r="C673" s="43"/>
      <c r="D673" s="4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43"/>
      <c r="B674" s="43"/>
      <c r="C674" s="43"/>
      <c r="D674" s="4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43"/>
      <c r="B675" s="43"/>
      <c r="C675" s="43"/>
      <c r="D675" s="4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43"/>
      <c r="B676" s="43"/>
      <c r="C676" s="43"/>
      <c r="D676" s="4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43"/>
      <c r="B677" s="43"/>
      <c r="C677" s="43"/>
      <c r="D677" s="4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43"/>
      <c r="B678" s="43"/>
      <c r="C678" s="43"/>
      <c r="D678" s="4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43"/>
      <c r="B679" s="43"/>
      <c r="C679" s="43"/>
      <c r="D679" s="4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43"/>
      <c r="B680" s="43"/>
      <c r="C680" s="43"/>
      <c r="D680" s="4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43"/>
      <c r="B681" s="43"/>
      <c r="C681" s="43"/>
      <c r="D681" s="4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43"/>
      <c r="B682" s="43"/>
      <c r="C682" s="43"/>
      <c r="D682" s="4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43"/>
      <c r="B683" s="43"/>
      <c r="C683" s="43"/>
      <c r="D683" s="4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43"/>
      <c r="B684" s="43"/>
      <c r="C684" s="43"/>
      <c r="D684" s="4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43"/>
      <c r="B685" s="43"/>
      <c r="C685" s="43"/>
      <c r="D685" s="4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43"/>
      <c r="B686" s="43"/>
      <c r="C686" s="43"/>
      <c r="D686" s="4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43"/>
      <c r="B687" s="43"/>
      <c r="C687" s="43"/>
      <c r="D687" s="4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43"/>
      <c r="B688" s="43"/>
      <c r="C688" s="43"/>
      <c r="D688" s="4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43"/>
      <c r="B689" s="43"/>
      <c r="C689" s="43"/>
      <c r="D689" s="4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43"/>
      <c r="B690" s="43"/>
      <c r="C690" s="43"/>
      <c r="D690" s="4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43"/>
      <c r="B691" s="43"/>
      <c r="C691" s="43"/>
      <c r="D691" s="4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43"/>
      <c r="B692" s="43"/>
      <c r="C692" s="43"/>
      <c r="D692" s="4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43"/>
      <c r="B693" s="43"/>
      <c r="C693" s="43"/>
      <c r="D693" s="4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43"/>
      <c r="B694" s="43"/>
      <c r="C694" s="43"/>
      <c r="D694" s="4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43"/>
      <c r="B695" s="43"/>
      <c r="C695" s="43"/>
      <c r="D695" s="4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43"/>
      <c r="B696" s="43"/>
      <c r="C696" s="43"/>
      <c r="D696" s="4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43"/>
      <c r="B697" s="43"/>
      <c r="C697" s="43"/>
      <c r="D697" s="4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43"/>
      <c r="B698" s="43"/>
      <c r="C698" s="43"/>
      <c r="D698" s="4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43"/>
      <c r="B699" s="43"/>
      <c r="C699" s="43"/>
      <c r="D699" s="4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43"/>
      <c r="B700" s="43"/>
      <c r="C700" s="43"/>
      <c r="D700" s="4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43"/>
      <c r="B701" s="43"/>
      <c r="C701" s="43"/>
      <c r="D701" s="4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43"/>
      <c r="B702" s="43"/>
      <c r="C702" s="43"/>
      <c r="D702" s="4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43"/>
      <c r="B703" s="43"/>
      <c r="C703" s="43"/>
      <c r="D703" s="4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43"/>
      <c r="B704" s="43"/>
      <c r="C704" s="43"/>
      <c r="D704" s="4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43"/>
      <c r="B705" s="43"/>
      <c r="C705" s="43"/>
      <c r="D705" s="4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43"/>
      <c r="B706" s="43"/>
      <c r="C706" s="43"/>
      <c r="D706" s="4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43"/>
      <c r="B707" s="43"/>
      <c r="C707" s="43"/>
      <c r="D707" s="4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43"/>
      <c r="B708" s="43"/>
      <c r="C708" s="43"/>
      <c r="D708" s="4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43"/>
      <c r="B709" s="43"/>
      <c r="C709" s="43"/>
      <c r="D709" s="4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43"/>
      <c r="B710" s="43"/>
      <c r="C710" s="43"/>
      <c r="D710" s="4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43"/>
      <c r="B711" s="43"/>
      <c r="C711" s="43"/>
      <c r="D711" s="4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43"/>
      <c r="B712" s="43"/>
      <c r="C712" s="43"/>
      <c r="D712" s="4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43"/>
      <c r="B713" s="43"/>
      <c r="C713" s="43"/>
      <c r="D713" s="4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43"/>
      <c r="B714" s="43"/>
      <c r="C714" s="43"/>
      <c r="D714" s="4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43"/>
      <c r="B715" s="43"/>
      <c r="C715" s="43"/>
      <c r="D715" s="4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43"/>
      <c r="B716" s="43"/>
      <c r="C716" s="43"/>
      <c r="D716" s="4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43"/>
      <c r="B717" s="43"/>
      <c r="C717" s="43"/>
      <c r="D717" s="4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43"/>
      <c r="B718" s="43"/>
      <c r="C718" s="43"/>
      <c r="D718" s="4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43"/>
      <c r="B719" s="43"/>
      <c r="C719" s="43"/>
      <c r="D719" s="4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43"/>
      <c r="B720" s="43"/>
      <c r="C720" s="43"/>
      <c r="D720" s="4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43"/>
      <c r="B721" s="43"/>
      <c r="C721" s="43"/>
      <c r="D721" s="4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43"/>
      <c r="B722" s="43"/>
      <c r="C722" s="43"/>
      <c r="D722" s="4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43"/>
      <c r="B723" s="43"/>
      <c r="C723" s="43"/>
      <c r="D723" s="4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43"/>
      <c r="B724" s="43"/>
      <c r="C724" s="43"/>
      <c r="D724" s="4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43"/>
      <c r="B725" s="43"/>
      <c r="C725" s="43"/>
      <c r="D725" s="4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43"/>
      <c r="B726" s="43"/>
      <c r="C726" s="43"/>
      <c r="D726" s="4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43"/>
      <c r="B727" s="43"/>
      <c r="C727" s="43"/>
      <c r="D727" s="4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43"/>
      <c r="B728" s="43"/>
      <c r="C728" s="43"/>
      <c r="D728" s="4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43"/>
      <c r="B729" s="43"/>
      <c r="C729" s="43"/>
      <c r="D729" s="4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43"/>
      <c r="B730" s="43"/>
      <c r="C730" s="43"/>
      <c r="D730" s="4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43"/>
      <c r="B731" s="43"/>
      <c r="C731" s="43"/>
      <c r="D731" s="4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43"/>
      <c r="B732" s="43"/>
      <c r="C732" s="43"/>
      <c r="D732" s="4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43"/>
      <c r="B733" s="43"/>
      <c r="C733" s="43"/>
      <c r="D733" s="4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43"/>
      <c r="B734" s="43"/>
      <c r="C734" s="43"/>
      <c r="D734" s="4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43"/>
      <c r="B735" s="43"/>
      <c r="C735" s="43"/>
      <c r="D735" s="4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43"/>
      <c r="B736" s="43"/>
      <c r="C736" s="43"/>
      <c r="D736" s="4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43"/>
      <c r="B737" s="43"/>
      <c r="C737" s="43"/>
      <c r="D737" s="4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43"/>
      <c r="B738" s="43"/>
      <c r="C738" s="43"/>
      <c r="D738" s="4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43"/>
      <c r="B739" s="43"/>
      <c r="C739" s="43"/>
      <c r="D739" s="4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43"/>
      <c r="B740" s="43"/>
      <c r="C740" s="43"/>
      <c r="D740" s="4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43"/>
      <c r="B741" s="43"/>
      <c r="C741" s="43"/>
      <c r="D741" s="4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43"/>
      <c r="B742" s="43"/>
      <c r="C742" s="43"/>
      <c r="D742" s="4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43"/>
      <c r="B743" s="43"/>
      <c r="C743" s="43"/>
      <c r="D743" s="4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43"/>
      <c r="B744" s="43"/>
      <c r="C744" s="43"/>
      <c r="D744" s="4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43"/>
      <c r="B745" s="43"/>
      <c r="C745" s="43"/>
      <c r="D745" s="4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43"/>
      <c r="B746" s="43"/>
      <c r="C746" s="43"/>
      <c r="D746" s="4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43"/>
      <c r="B747" s="43"/>
      <c r="C747" s="43"/>
      <c r="D747" s="4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43"/>
      <c r="B748" s="43"/>
      <c r="C748" s="43"/>
      <c r="D748" s="4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43"/>
      <c r="B749" s="43"/>
      <c r="C749" s="43"/>
      <c r="D749" s="4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43"/>
      <c r="B750" s="43"/>
      <c r="C750" s="43"/>
      <c r="D750" s="4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43"/>
      <c r="B751" s="43"/>
      <c r="C751" s="43"/>
      <c r="D751" s="4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43"/>
      <c r="B752" s="43"/>
      <c r="C752" s="43"/>
      <c r="D752" s="4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43"/>
      <c r="B753" s="43"/>
      <c r="C753" s="43"/>
      <c r="D753" s="4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43"/>
      <c r="B754" s="43"/>
      <c r="C754" s="43"/>
      <c r="D754" s="4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43"/>
      <c r="B755" s="43"/>
      <c r="C755" s="43"/>
      <c r="D755" s="4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43"/>
      <c r="B756" s="43"/>
      <c r="C756" s="43"/>
      <c r="D756" s="4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43"/>
      <c r="B757" s="43"/>
      <c r="C757" s="43"/>
      <c r="D757" s="4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43"/>
      <c r="B758" s="43"/>
      <c r="C758" s="43"/>
      <c r="D758" s="4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43"/>
      <c r="B759" s="43"/>
      <c r="C759" s="43"/>
      <c r="D759" s="4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43"/>
      <c r="B760" s="43"/>
      <c r="C760" s="43"/>
      <c r="D760" s="4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43"/>
      <c r="B761" s="43"/>
      <c r="C761" s="43"/>
      <c r="D761" s="4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43"/>
      <c r="B762" s="43"/>
      <c r="C762" s="43"/>
      <c r="D762" s="4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43"/>
      <c r="B763" s="43"/>
      <c r="C763" s="43"/>
      <c r="D763" s="4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43"/>
      <c r="B764" s="43"/>
      <c r="C764" s="43"/>
      <c r="D764" s="4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43"/>
      <c r="B765" s="43"/>
      <c r="C765" s="43"/>
      <c r="D765" s="4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43"/>
      <c r="B766" s="43"/>
      <c r="C766" s="43"/>
      <c r="D766" s="4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43"/>
      <c r="B767" s="43"/>
      <c r="C767" s="43"/>
      <c r="D767" s="4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43"/>
      <c r="B768" s="43"/>
      <c r="C768" s="43"/>
      <c r="D768" s="4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43"/>
      <c r="B769" s="43"/>
      <c r="C769" s="43"/>
      <c r="D769" s="4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43"/>
      <c r="B770" s="43"/>
      <c r="C770" s="43"/>
      <c r="D770" s="4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43"/>
      <c r="B771" s="43"/>
      <c r="C771" s="43"/>
      <c r="D771" s="4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43"/>
      <c r="B772" s="43"/>
      <c r="C772" s="43"/>
      <c r="D772" s="4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43"/>
      <c r="B773" s="43"/>
      <c r="C773" s="43"/>
      <c r="D773" s="4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43"/>
      <c r="B774" s="43"/>
      <c r="C774" s="43"/>
      <c r="D774" s="4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43"/>
      <c r="B775" s="43"/>
      <c r="C775" s="43"/>
      <c r="D775" s="4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43"/>
      <c r="B776" s="43"/>
      <c r="C776" s="43"/>
      <c r="D776" s="4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43"/>
      <c r="B777" s="43"/>
      <c r="C777" s="43"/>
      <c r="D777" s="4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43"/>
      <c r="B778" s="43"/>
      <c r="C778" s="43"/>
      <c r="D778" s="4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43"/>
      <c r="B779" s="43"/>
      <c r="C779" s="43"/>
      <c r="D779" s="4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43"/>
      <c r="B780" s="43"/>
      <c r="C780" s="43"/>
      <c r="D780" s="4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43"/>
      <c r="B781" s="43"/>
      <c r="C781" s="43"/>
      <c r="D781" s="4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43"/>
      <c r="B782" s="43"/>
      <c r="C782" s="43"/>
      <c r="D782" s="4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43"/>
      <c r="B783" s="43"/>
      <c r="C783" s="43"/>
      <c r="D783" s="4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43"/>
      <c r="B784" s="43"/>
      <c r="C784" s="43"/>
      <c r="D784" s="4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43"/>
      <c r="B785" s="43"/>
      <c r="C785" s="43"/>
      <c r="D785" s="4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43"/>
      <c r="B786" s="43"/>
      <c r="C786" s="43"/>
      <c r="D786" s="4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43"/>
      <c r="B787" s="43"/>
      <c r="C787" s="43"/>
      <c r="D787" s="4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43"/>
      <c r="B788" s="43"/>
      <c r="C788" s="43"/>
      <c r="D788" s="4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43"/>
      <c r="B789" s="43"/>
      <c r="C789" s="43"/>
      <c r="D789" s="4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43"/>
      <c r="B790" s="43"/>
      <c r="C790" s="43"/>
      <c r="D790" s="4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43"/>
      <c r="B791" s="43"/>
      <c r="C791" s="43"/>
      <c r="D791" s="4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43"/>
      <c r="B792" s="43"/>
      <c r="C792" s="43"/>
      <c r="D792" s="4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43"/>
      <c r="B793" s="43"/>
      <c r="C793" s="43"/>
      <c r="D793" s="4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43"/>
      <c r="B794" s="43"/>
      <c r="C794" s="43"/>
      <c r="D794" s="4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43"/>
      <c r="B795" s="43"/>
      <c r="C795" s="43"/>
      <c r="D795" s="4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43"/>
      <c r="B796" s="43"/>
      <c r="C796" s="43"/>
      <c r="D796" s="4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43"/>
      <c r="B797" s="43"/>
      <c r="C797" s="43"/>
      <c r="D797" s="4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43"/>
      <c r="B798" s="43"/>
      <c r="C798" s="43"/>
      <c r="D798" s="4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43"/>
      <c r="B799" s="43"/>
      <c r="C799" s="43"/>
      <c r="D799" s="4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43"/>
      <c r="B800" s="43"/>
      <c r="C800" s="43"/>
      <c r="D800" s="4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43"/>
      <c r="B801" s="43"/>
      <c r="C801" s="43"/>
      <c r="D801" s="4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43"/>
      <c r="B802" s="43"/>
      <c r="C802" s="43"/>
      <c r="D802" s="4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43"/>
      <c r="B803" s="43"/>
      <c r="C803" s="43"/>
      <c r="D803" s="4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43"/>
      <c r="B804" s="43"/>
      <c r="C804" s="43"/>
      <c r="D804" s="4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43"/>
      <c r="B805" s="43"/>
      <c r="C805" s="43"/>
      <c r="D805" s="4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43"/>
      <c r="B806" s="43"/>
      <c r="C806" s="43"/>
      <c r="D806" s="4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43"/>
      <c r="B807" s="43"/>
      <c r="C807" s="43"/>
      <c r="D807" s="4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43"/>
      <c r="B808" s="43"/>
      <c r="C808" s="43"/>
      <c r="D808" s="4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43"/>
      <c r="B809" s="43"/>
      <c r="C809" s="43"/>
      <c r="D809" s="4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43"/>
      <c r="B810" s="43"/>
      <c r="C810" s="43"/>
      <c r="D810" s="4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43"/>
      <c r="B811" s="43"/>
      <c r="C811" s="43"/>
      <c r="D811" s="4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43"/>
      <c r="B812" s="43"/>
      <c r="C812" s="43"/>
      <c r="D812" s="4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43"/>
      <c r="B813" s="43"/>
      <c r="C813" s="43"/>
      <c r="D813" s="4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43"/>
      <c r="B814" s="43"/>
      <c r="C814" s="43"/>
      <c r="D814" s="4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43"/>
      <c r="B815" s="43"/>
      <c r="C815" s="43"/>
      <c r="D815" s="4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43"/>
      <c r="B816" s="43"/>
      <c r="C816" s="43"/>
      <c r="D816" s="4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43"/>
      <c r="B817" s="43"/>
      <c r="C817" s="43"/>
      <c r="D817" s="4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43"/>
      <c r="B818" s="43"/>
      <c r="C818" s="43"/>
      <c r="D818" s="4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43"/>
      <c r="B819" s="43"/>
      <c r="C819" s="43"/>
      <c r="D819" s="4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43"/>
      <c r="B820" s="43"/>
      <c r="C820" s="43"/>
      <c r="D820" s="4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43"/>
      <c r="B821" s="43"/>
      <c r="C821" s="43"/>
      <c r="D821" s="4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43"/>
      <c r="B822" s="43"/>
      <c r="C822" s="43"/>
      <c r="D822" s="4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43"/>
      <c r="B823" s="43"/>
      <c r="C823" s="43"/>
      <c r="D823" s="4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43"/>
      <c r="B824" s="43"/>
      <c r="C824" s="43"/>
      <c r="D824" s="4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43"/>
      <c r="B825" s="43"/>
      <c r="C825" s="43"/>
      <c r="D825" s="4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43"/>
      <c r="B826" s="43"/>
      <c r="C826" s="43"/>
      <c r="D826" s="4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43"/>
      <c r="B827" s="43"/>
      <c r="C827" s="43"/>
      <c r="D827" s="4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43"/>
      <c r="B828" s="43"/>
      <c r="C828" s="43"/>
      <c r="D828" s="4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43"/>
      <c r="B829" s="43"/>
      <c r="C829" s="43"/>
      <c r="D829" s="4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43"/>
      <c r="B830" s="43"/>
      <c r="C830" s="43"/>
      <c r="D830" s="4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43"/>
      <c r="B831" s="43"/>
      <c r="C831" s="43"/>
      <c r="D831" s="4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43"/>
      <c r="B832" s="43"/>
      <c r="C832" s="43"/>
      <c r="D832" s="4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43"/>
      <c r="B833" s="43"/>
      <c r="C833" s="43"/>
      <c r="D833" s="4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43"/>
      <c r="B834" s="43"/>
      <c r="C834" s="43"/>
      <c r="D834" s="4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43"/>
      <c r="B835" s="43"/>
      <c r="C835" s="43"/>
      <c r="D835" s="4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43"/>
      <c r="B836" s="43"/>
      <c r="C836" s="43"/>
      <c r="D836" s="4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43"/>
      <c r="B837" s="43"/>
      <c r="C837" s="43"/>
      <c r="D837" s="4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43"/>
      <c r="B838" s="43"/>
      <c r="C838" s="43"/>
      <c r="D838" s="4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43"/>
      <c r="B839" s="43"/>
      <c r="C839" s="43"/>
      <c r="D839" s="4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43"/>
      <c r="B840" s="43"/>
      <c r="C840" s="43"/>
      <c r="D840" s="4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43"/>
      <c r="B841" s="43"/>
      <c r="C841" s="43"/>
      <c r="D841" s="4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43"/>
      <c r="B842" s="43"/>
      <c r="C842" s="43"/>
      <c r="D842" s="4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43"/>
      <c r="B843" s="43"/>
      <c r="C843" s="43"/>
      <c r="D843" s="4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43"/>
      <c r="B844" s="43"/>
      <c r="C844" s="43"/>
      <c r="D844" s="4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43"/>
      <c r="B845" s="43"/>
      <c r="C845" s="43"/>
      <c r="D845" s="4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43"/>
      <c r="B846" s="43"/>
      <c r="C846" s="43"/>
      <c r="D846" s="4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43"/>
      <c r="B847" s="43"/>
      <c r="C847" s="43"/>
      <c r="D847" s="4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43"/>
      <c r="B848" s="43"/>
      <c r="C848" s="43"/>
      <c r="D848" s="4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43"/>
      <c r="B849" s="43"/>
      <c r="C849" s="43"/>
      <c r="D849" s="4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43"/>
      <c r="B850" s="43"/>
      <c r="C850" s="43"/>
      <c r="D850" s="4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43"/>
      <c r="B851" s="43"/>
      <c r="C851" s="43"/>
      <c r="D851" s="4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43"/>
      <c r="B852" s="43"/>
      <c r="C852" s="43"/>
      <c r="D852" s="4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43"/>
      <c r="B853" s="43"/>
      <c r="C853" s="43"/>
      <c r="D853" s="4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43"/>
      <c r="B854" s="43"/>
      <c r="C854" s="43"/>
      <c r="D854" s="4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43"/>
      <c r="B855" s="43"/>
      <c r="C855" s="43"/>
      <c r="D855" s="4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43"/>
      <c r="B856" s="43"/>
      <c r="C856" s="43"/>
      <c r="D856" s="4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43"/>
      <c r="B857" s="43"/>
      <c r="C857" s="43"/>
      <c r="D857" s="4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43"/>
      <c r="B858" s="43"/>
      <c r="C858" s="43"/>
      <c r="D858" s="4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43"/>
      <c r="B859" s="43"/>
      <c r="C859" s="43"/>
      <c r="D859" s="4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43"/>
      <c r="B860" s="43"/>
      <c r="C860" s="43"/>
      <c r="D860" s="4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43"/>
      <c r="B861" s="43"/>
      <c r="C861" s="43"/>
      <c r="D861" s="4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43"/>
      <c r="B862" s="43"/>
      <c r="C862" s="43"/>
      <c r="D862" s="4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43"/>
      <c r="B863" s="43"/>
      <c r="C863" s="43"/>
      <c r="D863" s="4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43"/>
      <c r="B864" s="43"/>
      <c r="C864" s="43"/>
      <c r="D864" s="4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43"/>
      <c r="B865" s="43"/>
      <c r="C865" s="43"/>
      <c r="D865" s="4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43"/>
      <c r="B866" s="43"/>
      <c r="C866" s="43"/>
      <c r="D866" s="4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43"/>
      <c r="B867" s="43"/>
      <c r="C867" s="43"/>
      <c r="D867" s="4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43"/>
      <c r="B868" s="43"/>
      <c r="C868" s="43"/>
      <c r="D868" s="4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43"/>
      <c r="B869" s="43"/>
      <c r="C869" s="43"/>
      <c r="D869" s="4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43"/>
      <c r="B870" s="43"/>
      <c r="C870" s="43"/>
      <c r="D870" s="4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43"/>
      <c r="B871" s="43"/>
      <c r="C871" s="43"/>
      <c r="D871" s="4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43"/>
      <c r="B872" s="43"/>
      <c r="C872" s="43"/>
      <c r="D872" s="4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43"/>
      <c r="B873" s="43"/>
      <c r="C873" s="43"/>
      <c r="D873" s="4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43"/>
      <c r="B874" s="43"/>
      <c r="C874" s="43"/>
      <c r="D874" s="4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43"/>
      <c r="B875" s="43"/>
      <c r="C875" s="43"/>
      <c r="D875" s="4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43"/>
      <c r="B876" s="43"/>
      <c r="C876" s="43"/>
      <c r="D876" s="4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43"/>
      <c r="B877" s="43"/>
      <c r="C877" s="43"/>
      <c r="D877" s="4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43"/>
      <c r="B878" s="43"/>
      <c r="C878" s="43"/>
      <c r="D878" s="4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43"/>
      <c r="B879" s="43"/>
      <c r="C879" s="43"/>
      <c r="D879" s="4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43"/>
      <c r="B880" s="43"/>
      <c r="C880" s="43"/>
      <c r="D880" s="4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43"/>
      <c r="B881" s="43"/>
      <c r="C881" s="43"/>
      <c r="D881" s="4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43"/>
      <c r="B882" s="43"/>
      <c r="C882" s="43"/>
      <c r="D882" s="4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43"/>
      <c r="B883" s="43"/>
      <c r="C883" s="43"/>
      <c r="D883" s="4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43"/>
      <c r="B884" s="43"/>
      <c r="C884" s="43"/>
      <c r="D884" s="4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43"/>
      <c r="B885" s="43"/>
      <c r="C885" s="43"/>
      <c r="D885" s="4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43"/>
      <c r="B886" s="43"/>
      <c r="C886" s="43"/>
      <c r="D886" s="4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43"/>
      <c r="B887" s="43"/>
      <c r="C887" s="43"/>
      <c r="D887" s="4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43"/>
      <c r="B888" s="43"/>
      <c r="C888" s="43"/>
      <c r="D888" s="4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43"/>
      <c r="B889" s="43"/>
      <c r="C889" s="43"/>
      <c r="D889" s="4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43"/>
      <c r="B890" s="43"/>
      <c r="C890" s="43"/>
      <c r="D890" s="4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43"/>
      <c r="B891" s="43"/>
      <c r="C891" s="43"/>
      <c r="D891" s="4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43"/>
      <c r="B892" s="43"/>
      <c r="C892" s="43"/>
      <c r="D892" s="4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43"/>
      <c r="B893" s="43"/>
      <c r="C893" s="43"/>
      <c r="D893" s="4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43"/>
      <c r="B894" s="43"/>
      <c r="C894" s="43"/>
      <c r="D894" s="4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43"/>
      <c r="B895" s="43"/>
      <c r="C895" s="43"/>
      <c r="D895" s="4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43"/>
      <c r="B896" s="43"/>
      <c r="C896" s="43"/>
      <c r="D896" s="4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43"/>
      <c r="B897" s="43"/>
      <c r="C897" s="43"/>
      <c r="D897" s="4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43"/>
      <c r="B898" s="43"/>
      <c r="C898" s="43"/>
      <c r="D898" s="4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43"/>
      <c r="B899" s="43"/>
      <c r="C899" s="43"/>
      <c r="D899" s="4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43"/>
      <c r="B900" s="43"/>
      <c r="C900" s="43"/>
      <c r="D900" s="4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43"/>
      <c r="B901" s="43"/>
      <c r="C901" s="43"/>
      <c r="D901" s="4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43"/>
      <c r="B902" s="43"/>
      <c r="C902" s="43"/>
      <c r="D902" s="4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43"/>
      <c r="B903" s="43"/>
      <c r="C903" s="43"/>
      <c r="D903" s="4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43"/>
      <c r="B904" s="43"/>
      <c r="C904" s="43"/>
      <c r="D904" s="4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43"/>
      <c r="B905" s="43"/>
      <c r="C905" s="43"/>
      <c r="D905" s="4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43"/>
      <c r="B906" s="43"/>
      <c r="C906" s="43"/>
      <c r="D906" s="4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43"/>
      <c r="B907" s="43"/>
      <c r="C907" s="43"/>
      <c r="D907" s="4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43"/>
      <c r="B908" s="43"/>
      <c r="C908" s="43"/>
      <c r="D908" s="4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43"/>
      <c r="B909" s="43"/>
      <c r="C909" s="43"/>
      <c r="D909" s="4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43"/>
      <c r="B910" s="43"/>
      <c r="C910" s="43"/>
      <c r="D910" s="4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43"/>
      <c r="B911" s="43"/>
      <c r="C911" s="43"/>
      <c r="D911" s="4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43"/>
      <c r="B912" s="43"/>
      <c r="C912" s="43"/>
      <c r="D912" s="4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43"/>
      <c r="B913" s="43"/>
      <c r="C913" s="43"/>
      <c r="D913" s="4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43"/>
      <c r="B914" s="43"/>
      <c r="C914" s="43"/>
      <c r="D914" s="4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43"/>
      <c r="B915" s="43"/>
      <c r="C915" s="43"/>
      <c r="D915" s="4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43"/>
      <c r="B916" s="43"/>
      <c r="C916" s="43"/>
      <c r="D916" s="4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43"/>
      <c r="B917" s="43"/>
      <c r="C917" s="43"/>
      <c r="D917" s="4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43"/>
      <c r="B918" s="43"/>
      <c r="C918" s="43"/>
      <c r="D918" s="4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43"/>
      <c r="B919" s="43"/>
      <c r="C919" s="43"/>
      <c r="D919" s="4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43"/>
      <c r="B920" s="43"/>
      <c r="C920" s="43"/>
      <c r="D920" s="4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43"/>
      <c r="B921" s="43"/>
      <c r="C921" s="43"/>
      <c r="D921" s="4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43"/>
      <c r="B922" s="43"/>
      <c r="C922" s="43"/>
      <c r="D922" s="4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43"/>
      <c r="B923" s="43"/>
      <c r="C923" s="43"/>
      <c r="D923" s="4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43"/>
      <c r="B924" s="43"/>
      <c r="C924" s="43"/>
      <c r="D924" s="4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43"/>
      <c r="B925" s="43"/>
      <c r="C925" s="43"/>
      <c r="D925" s="4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43"/>
      <c r="B926" s="43"/>
      <c r="C926" s="43"/>
      <c r="D926" s="4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43"/>
      <c r="B927" s="43"/>
      <c r="C927" s="43"/>
      <c r="D927" s="4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43"/>
      <c r="B928" s="43"/>
      <c r="C928" s="43"/>
      <c r="D928" s="4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43"/>
      <c r="B929" s="43"/>
      <c r="C929" s="43"/>
      <c r="D929" s="4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43"/>
      <c r="B930" s="43"/>
      <c r="C930" s="43"/>
      <c r="D930" s="4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43"/>
      <c r="B931" s="43"/>
      <c r="C931" s="43"/>
      <c r="D931" s="4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43"/>
      <c r="B932" s="43"/>
      <c r="C932" s="43"/>
      <c r="D932" s="4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43"/>
      <c r="B933" s="43"/>
      <c r="C933" s="43"/>
      <c r="D933" s="4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43"/>
      <c r="B934" s="43"/>
      <c r="C934" s="43"/>
      <c r="D934" s="4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43"/>
      <c r="B935" s="43"/>
      <c r="C935" s="43"/>
      <c r="D935" s="4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43"/>
      <c r="B936" s="43"/>
      <c r="C936" s="43"/>
      <c r="D936" s="4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43"/>
      <c r="B937" s="43"/>
      <c r="C937" s="43"/>
      <c r="D937" s="4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43"/>
      <c r="B938" s="43"/>
      <c r="C938" s="43"/>
      <c r="D938" s="4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43"/>
      <c r="B939" s="43"/>
      <c r="C939" s="43"/>
      <c r="D939" s="4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43"/>
      <c r="B940" s="43"/>
      <c r="C940" s="43"/>
      <c r="D940" s="4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43"/>
      <c r="B941" s="43"/>
      <c r="C941" s="43"/>
      <c r="D941" s="4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43"/>
      <c r="B942" s="43"/>
      <c r="C942" s="43"/>
      <c r="D942" s="4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43"/>
      <c r="B943" s="43"/>
      <c r="C943" s="43"/>
      <c r="D943" s="4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43"/>
      <c r="B944" s="43"/>
      <c r="C944" s="43"/>
      <c r="D944" s="4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43"/>
      <c r="B945" s="43"/>
      <c r="C945" s="43"/>
      <c r="D945" s="4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43"/>
      <c r="B946" s="43"/>
      <c r="C946" s="43"/>
      <c r="D946" s="4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43"/>
      <c r="B947" s="43"/>
      <c r="C947" s="43"/>
      <c r="D947" s="4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43"/>
      <c r="B948" s="43"/>
      <c r="C948" s="43"/>
      <c r="D948" s="4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43"/>
      <c r="B949" s="43"/>
      <c r="C949" s="43"/>
      <c r="D949" s="4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43"/>
      <c r="B950" s="43"/>
      <c r="C950" s="43"/>
      <c r="D950" s="4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43"/>
      <c r="B951" s="43"/>
      <c r="C951" s="43"/>
      <c r="D951" s="4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43"/>
      <c r="B952" s="43"/>
      <c r="C952" s="43"/>
      <c r="D952" s="4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43"/>
      <c r="B953" s="43"/>
      <c r="C953" s="43"/>
      <c r="D953" s="4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43"/>
      <c r="B954" s="43"/>
      <c r="C954" s="43"/>
      <c r="D954" s="4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43"/>
      <c r="B955" s="43"/>
      <c r="C955" s="43"/>
      <c r="D955" s="4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43"/>
      <c r="B956" s="43"/>
      <c r="C956" s="43"/>
      <c r="D956" s="4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43"/>
      <c r="B957" s="43"/>
      <c r="C957" s="43"/>
      <c r="D957" s="4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43"/>
      <c r="B958" s="43"/>
      <c r="C958" s="43"/>
      <c r="D958" s="4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43"/>
      <c r="B959" s="43"/>
      <c r="C959" s="43"/>
      <c r="D959" s="4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43"/>
      <c r="B960" s="43"/>
      <c r="C960" s="43"/>
      <c r="D960" s="4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43"/>
      <c r="B961" s="43"/>
      <c r="C961" s="43"/>
      <c r="D961" s="4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43"/>
      <c r="B962" s="43"/>
      <c r="C962" s="43"/>
      <c r="D962" s="4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43"/>
      <c r="B963" s="43"/>
      <c r="C963" s="43"/>
      <c r="D963" s="4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43"/>
      <c r="B964" s="43"/>
      <c r="C964" s="43"/>
      <c r="D964" s="4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43"/>
      <c r="B965" s="43"/>
      <c r="C965" s="43"/>
      <c r="D965" s="4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43"/>
      <c r="B966" s="43"/>
      <c r="C966" s="43"/>
      <c r="D966" s="4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43"/>
      <c r="B967" s="43"/>
      <c r="C967" s="43"/>
      <c r="D967" s="4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43"/>
      <c r="B968" s="43"/>
      <c r="C968" s="43"/>
      <c r="D968" s="4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43"/>
      <c r="B969" s="43"/>
      <c r="C969" s="43"/>
      <c r="D969" s="4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43"/>
      <c r="B970" s="43"/>
      <c r="C970" s="43"/>
      <c r="D970" s="4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43"/>
      <c r="B971" s="43"/>
      <c r="C971" s="43"/>
      <c r="D971" s="4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43"/>
      <c r="B972" s="43"/>
      <c r="C972" s="43"/>
      <c r="D972" s="4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43"/>
      <c r="B973" s="43"/>
      <c r="C973" s="43"/>
      <c r="D973" s="4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43"/>
      <c r="B974" s="43"/>
      <c r="C974" s="43"/>
      <c r="D974" s="4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43"/>
      <c r="B975" s="43"/>
      <c r="C975" s="43"/>
      <c r="D975" s="4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43"/>
      <c r="B976" s="43"/>
      <c r="C976" s="43"/>
      <c r="D976" s="4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43"/>
      <c r="B977" s="43"/>
      <c r="C977" s="43"/>
      <c r="D977" s="4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43"/>
      <c r="B978" s="43"/>
      <c r="C978" s="43"/>
      <c r="D978" s="4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43"/>
      <c r="B979" s="43"/>
      <c r="C979" s="43"/>
      <c r="D979" s="4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43"/>
      <c r="B980" s="43"/>
      <c r="C980" s="43"/>
      <c r="D980" s="4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43"/>
      <c r="B981" s="43"/>
      <c r="C981" s="43"/>
      <c r="D981" s="4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43"/>
      <c r="B982" s="43"/>
      <c r="C982" s="43"/>
      <c r="D982" s="4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43"/>
      <c r="B983" s="43"/>
      <c r="C983" s="43"/>
      <c r="D983" s="4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43"/>
      <c r="B984" s="43"/>
      <c r="C984" s="43"/>
      <c r="D984" s="4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43"/>
      <c r="B985" s="43"/>
      <c r="C985" s="43"/>
      <c r="D985" s="4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43"/>
      <c r="B986" s="43"/>
      <c r="C986" s="43"/>
      <c r="D986" s="4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43"/>
      <c r="B987" s="43"/>
      <c r="C987" s="43"/>
      <c r="D987" s="4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43"/>
      <c r="B988" s="43"/>
      <c r="C988" s="43"/>
      <c r="D988" s="4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43"/>
      <c r="B989" s="43"/>
      <c r="C989" s="43"/>
      <c r="D989" s="4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43"/>
      <c r="B990" s="43"/>
      <c r="C990" s="43"/>
      <c r="D990" s="4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43"/>
      <c r="B991" s="43"/>
      <c r="C991" s="43"/>
      <c r="D991" s="4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43"/>
      <c r="B992" s="43"/>
      <c r="C992" s="43"/>
      <c r="D992" s="4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43"/>
      <c r="B993" s="43"/>
      <c r="C993" s="43"/>
      <c r="D993" s="4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43"/>
      <c r="B994" s="43"/>
      <c r="C994" s="43"/>
      <c r="D994" s="4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43"/>
      <c r="B995" s="43"/>
      <c r="C995" s="43"/>
      <c r="D995" s="4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43"/>
      <c r="B996" s="43"/>
      <c r="C996" s="43"/>
      <c r="D996" s="4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43"/>
      <c r="B997" s="43"/>
      <c r="C997" s="43"/>
      <c r="D997" s="4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43"/>
      <c r="B998" s="43"/>
      <c r="C998" s="43"/>
      <c r="D998" s="4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43"/>
      <c r="B999" s="43"/>
      <c r="C999" s="43"/>
      <c r="D999" s="4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43"/>
      <c r="B1000" s="43"/>
      <c r="C1000" s="43"/>
      <c r="D1000" s="4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">
    <mergeCell ref="A3:A12"/>
    <mergeCell ref="A13:A18"/>
    <mergeCell ref="B13:B15"/>
    <mergeCell ref="C13:C15"/>
    <mergeCell ref="B16:B18"/>
    <mergeCell ref="C16:C18"/>
    <mergeCell ref="A1:H1"/>
    <mergeCell ref="B3:B6"/>
    <mergeCell ref="C3:C6"/>
    <mergeCell ref="B7:B9"/>
    <mergeCell ref="C7:C9"/>
    <mergeCell ref="B10:B12"/>
    <mergeCell ref="C10:C1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3" width="20.86"/>
    <col customWidth="1" min="4" max="4" width="9.14"/>
    <col customWidth="1" min="5" max="5" width="55.86"/>
    <col customWidth="1" min="6" max="6" width="11.57"/>
    <col customWidth="1" min="7" max="7" width="15.43"/>
    <col customWidth="1" min="8" max="8" width="21.71"/>
    <col customWidth="1" min="9" max="9" width="20.29"/>
    <col customWidth="1" min="10" max="10" width="23.86"/>
    <col customWidth="1" min="11" max="27" width="8.71"/>
  </cols>
  <sheetData>
    <row r="1" ht="18.0" customHeight="1">
      <c r="A1" s="44" t="s">
        <v>36</v>
      </c>
      <c r="B1" s="45"/>
      <c r="C1" s="45"/>
      <c r="D1" s="45"/>
      <c r="E1" s="45"/>
      <c r="F1" s="45"/>
      <c r="G1" s="45"/>
      <c r="H1" s="46" t="s">
        <v>37</v>
      </c>
      <c r="I1" s="46" t="s">
        <v>38</v>
      </c>
      <c r="J1" s="46" t="s">
        <v>39</v>
      </c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>
      <c r="A2" s="48" t="s">
        <v>40</v>
      </c>
      <c r="B2" s="48"/>
      <c r="C2" s="48" t="s">
        <v>41</v>
      </c>
      <c r="D2" s="48" t="s">
        <v>42</v>
      </c>
      <c r="E2" s="48" t="s">
        <v>43</v>
      </c>
      <c r="F2" s="48" t="s">
        <v>44</v>
      </c>
      <c r="G2" s="48" t="s">
        <v>45</v>
      </c>
      <c r="H2" s="49">
        <f>G41+G131+G171</f>
        <v>661750</v>
      </c>
      <c r="I2" s="49">
        <f>G108+G131+G300</f>
        <v>1053650</v>
      </c>
      <c r="J2" s="49">
        <f>G108+G131+G459</f>
        <v>1552550</v>
      </c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>
      <c r="A3" s="50" t="s">
        <v>46</v>
      </c>
      <c r="B3" s="51"/>
      <c r="C3" s="51"/>
      <c r="D3" s="51"/>
      <c r="E3" s="51"/>
      <c r="F3" s="51"/>
      <c r="G3" s="52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>
      <c r="A4" s="53">
        <v>1.0</v>
      </c>
      <c r="B4" s="54" t="s">
        <v>47</v>
      </c>
      <c r="C4" s="55" t="s">
        <v>48</v>
      </c>
      <c r="D4" s="56">
        <v>5.0</v>
      </c>
      <c r="E4" s="57" t="s">
        <v>49</v>
      </c>
      <c r="F4" s="58">
        <v>10000.0</v>
      </c>
      <c r="G4" s="58">
        <f>F4*D4</f>
        <v>50000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>
      <c r="A5" s="59"/>
      <c r="B5" s="59"/>
      <c r="C5" s="59"/>
      <c r="D5" s="59"/>
      <c r="E5" s="57" t="s">
        <v>50</v>
      </c>
      <c r="F5" s="59"/>
      <c r="G5" s="59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>
      <c r="A6" s="59"/>
      <c r="B6" s="59"/>
      <c r="C6" s="59"/>
      <c r="D6" s="59"/>
      <c r="E6" s="57" t="s">
        <v>51</v>
      </c>
      <c r="F6" s="59"/>
      <c r="G6" s="59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>
      <c r="A7" s="59"/>
      <c r="B7" s="59"/>
      <c r="C7" s="59"/>
      <c r="D7" s="59"/>
      <c r="E7" s="57" t="s">
        <v>52</v>
      </c>
      <c r="F7" s="59"/>
      <c r="G7" s="59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>
      <c r="A8" s="59"/>
      <c r="B8" s="59"/>
      <c r="C8" s="59"/>
      <c r="D8" s="59"/>
      <c r="E8" s="57" t="s">
        <v>53</v>
      </c>
      <c r="F8" s="59"/>
      <c r="G8" s="59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>
      <c r="A9" s="59"/>
      <c r="B9" s="59"/>
      <c r="C9" s="59"/>
      <c r="D9" s="59"/>
      <c r="E9" s="57" t="s">
        <v>54</v>
      </c>
      <c r="F9" s="59"/>
      <c r="G9" s="59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>
      <c r="A10" s="59"/>
      <c r="B10" s="59"/>
      <c r="C10" s="59"/>
      <c r="D10" s="59"/>
      <c r="E10" s="57" t="s">
        <v>55</v>
      </c>
      <c r="F10" s="59"/>
      <c r="G10" s="59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>
      <c r="A11" s="59"/>
      <c r="B11" s="59"/>
      <c r="C11" s="59"/>
      <c r="D11" s="59"/>
      <c r="E11" s="57" t="s">
        <v>56</v>
      </c>
      <c r="F11" s="59"/>
      <c r="G11" s="59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>
      <c r="A12" s="60"/>
      <c r="B12" s="59"/>
      <c r="C12" s="60"/>
      <c r="D12" s="60"/>
      <c r="E12" s="57" t="s">
        <v>57</v>
      </c>
      <c r="F12" s="60"/>
      <c r="G12" s="60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>
      <c r="A13" s="61">
        <v>2.0</v>
      </c>
      <c r="B13" s="59"/>
      <c r="C13" s="62" t="s">
        <v>58</v>
      </c>
      <c r="D13" s="63">
        <v>5.0</v>
      </c>
      <c r="E13" s="57" t="s">
        <v>59</v>
      </c>
      <c r="F13" s="61">
        <v>350.0</v>
      </c>
      <c r="G13" s="64">
        <f t="shared" ref="G13:G16" si="1">F13*D13</f>
        <v>1750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>
      <c r="A14" s="61">
        <v>3.0</v>
      </c>
      <c r="B14" s="59"/>
      <c r="C14" s="62" t="s">
        <v>60</v>
      </c>
      <c r="D14" s="63">
        <v>5.0</v>
      </c>
      <c r="E14" s="57" t="s">
        <v>61</v>
      </c>
      <c r="F14" s="61">
        <v>300.0</v>
      </c>
      <c r="G14" s="64">
        <f t="shared" si="1"/>
        <v>1500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>
      <c r="A15" s="61">
        <v>4.0</v>
      </c>
      <c r="B15" s="59"/>
      <c r="C15" s="65" t="s">
        <v>62</v>
      </c>
      <c r="D15" s="63">
        <v>40.0</v>
      </c>
      <c r="E15" s="57" t="s">
        <v>63</v>
      </c>
      <c r="F15" s="61">
        <v>100.0</v>
      </c>
      <c r="G15" s="64">
        <f t="shared" si="1"/>
        <v>4000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>
      <c r="A16" s="53">
        <v>5.0</v>
      </c>
      <c r="B16" s="59"/>
      <c r="C16" s="66" t="s">
        <v>64</v>
      </c>
      <c r="D16" s="56">
        <v>1.0</v>
      </c>
      <c r="E16" s="57" t="s">
        <v>65</v>
      </c>
      <c r="F16" s="58">
        <v>10000.0</v>
      </c>
      <c r="G16" s="58">
        <f t="shared" si="1"/>
        <v>10000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>
      <c r="A17" s="59"/>
      <c r="B17" s="59"/>
      <c r="C17" s="59"/>
      <c r="D17" s="59"/>
      <c r="E17" s="57" t="s">
        <v>66</v>
      </c>
      <c r="F17" s="59"/>
      <c r="G17" s="5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>
      <c r="A18" s="59"/>
      <c r="B18" s="59"/>
      <c r="C18" s="59"/>
      <c r="D18" s="59"/>
      <c r="E18" s="57" t="s">
        <v>67</v>
      </c>
      <c r="F18" s="59"/>
      <c r="G18" s="59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>
      <c r="A19" s="60"/>
      <c r="B19" s="59"/>
      <c r="C19" s="60"/>
      <c r="D19" s="60"/>
      <c r="E19" s="57" t="s">
        <v>68</v>
      </c>
      <c r="F19" s="60"/>
      <c r="G19" s="60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>
      <c r="A20" s="61">
        <v>6.0</v>
      </c>
      <c r="B20" s="59"/>
      <c r="C20" s="57" t="s">
        <v>69</v>
      </c>
      <c r="D20" s="63">
        <v>5.0</v>
      </c>
      <c r="E20" s="57"/>
      <c r="F20" s="61">
        <v>500.0</v>
      </c>
      <c r="G20" s="64">
        <f t="shared" ref="G20:G21" si="2">F20*D20</f>
        <v>2500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>
      <c r="A21" s="53">
        <v>7.0</v>
      </c>
      <c r="B21" s="59"/>
      <c r="C21" s="66" t="s">
        <v>70</v>
      </c>
      <c r="D21" s="56">
        <v>1.0</v>
      </c>
      <c r="E21" s="57" t="s">
        <v>71</v>
      </c>
      <c r="F21" s="58">
        <v>16000.0</v>
      </c>
      <c r="G21" s="58">
        <f t="shared" si="2"/>
        <v>16000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>
      <c r="A22" s="59"/>
      <c r="B22" s="59"/>
      <c r="C22" s="59"/>
      <c r="D22" s="59"/>
      <c r="E22" s="57" t="s">
        <v>72</v>
      </c>
      <c r="F22" s="59"/>
      <c r="G22" s="59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>
      <c r="A23" s="59"/>
      <c r="B23" s="59"/>
      <c r="C23" s="59"/>
      <c r="D23" s="59"/>
      <c r="E23" s="57" t="s">
        <v>73</v>
      </c>
      <c r="F23" s="59"/>
      <c r="G23" s="5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>
      <c r="A24" s="59"/>
      <c r="B24" s="59"/>
      <c r="C24" s="59"/>
      <c r="D24" s="59"/>
      <c r="E24" s="57" t="s">
        <v>74</v>
      </c>
      <c r="F24" s="59"/>
      <c r="G24" s="59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>
      <c r="A25" s="59"/>
      <c r="B25" s="59"/>
      <c r="C25" s="59"/>
      <c r="D25" s="59"/>
      <c r="E25" s="57" t="s">
        <v>75</v>
      </c>
      <c r="F25" s="59"/>
      <c r="G25" s="59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>
      <c r="A26" s="59"/>
      <c r="B26" s="59"/>
      <c r="C26" s="59"/>
      <c r="D26" s="59"/>
      <c r="E26" s="57" t="s">
        <v>76</v>
      </c>
      <c r="F26" s="59"/>
      <c r="G26" s="59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>
      <c r="A27" s="59"/>
      <c r="B27" s="59"/>
      <c r="C27" s="59"/>
      <c r="D27" s="59"/>
      <c r="E27" s="57" t="s">
        <v>77</v>
      </c>
      <c r="F27" s="59"/>
      <c r="G27" s="59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>
      <c r="A28" s="59"/>
      <c r="B28" s="59"/>
      <c r="C28" s="59"/>
      <c r="D28" s="59"/>
      <c r="E28" s="57" t="s">
        <v>78</v>
      </c>
      <c r="F28" s="59"/>
      <c r="G28" s="59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>
      <c r="A29" s="60"/>
      <c r="B29" s="59"/>
      <c r="C29" s="60"/>
      <c r="D29" s="60"/>
      <c r="E29" s="57" t="s">
        <v>79</v>
      </c>
      <c r="F29" s="60"/>
      <c r="G29" s="60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>
      <c r="A30" s="53">
        <v>8.0</v>
      </c>
      <c r="B30" s="59"/>
      <c r="C30" s="66" t="s">
        <v>80</v>
      </c>
      <c r="D30" s="56">
        <v>1.0</v>
      </c>
      <c r="E30" s="57" t="s">
        <v>81</v>
      </c>
      <c r="F30" s="58">
        <v>14000.0</v>
      </c>
      <c r="G30" s="58">
        <f>F30*D30</f>
        <v>14000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>
      <c r="A31" s="59"/>
      <c r="B31" s="59"/>
      <c r="C31" s="59"/>
      <c r="D31" s="59"/>
      <c r="E31" s="57" t="s">
        <v>82</v>
      </c>
      <c r="F31" s="59"/>
      <c r="G31" s="59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>
      <c r="A32" s="59"/>
      <c r="B32" s="59"/>
      <c r="C32" s="59"/>
      <c r="D32" s="59"/>
      <c r="E32" s="57" t="s">
        <v>83</v>
      </c>
      <c r="F32" s="59"/>
      <c r="G32" s="59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>
      <c r="A33" s="59"/>
      <c r="B33" s="59"/>
      <c r="C33" s="59"/>
      <c r="D33" s="59"/>
      <c r="E33" s="57" t="s">
        <v>84</v>
      </c>
      <c r="F33" s="59"/>
      <c r="G33" s="59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>
      <c r="A34" s="59"/>
      <c r="B34" s="59"/>
      <c r="C34" s="59"/>
      <c r="D34" s="59"/>
      <c r="E34" s="57" t="s">
        <v>85</v>
      </c>
      <c r="F34" s="59"/>
      <c r="G34" s="59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>
      <c r="A35" s="59"/>
      <c r="B35" s="59"/>
      <c r="C35" s="59"/>
      <c r="D35" s="59"/>
      <c r="E35" s="57" t="s">
        <v>86</v>
      </c>
      <c r="F35" s="59"/>
      <c r="G35" s="59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>
      <c r="A36" s="59"/>
      <c r="B36" s="59"/>
      <c r="C36" s="59"/>
      <c r="D36" s="59"/>
      <c r="E36" s="57" t="s">
        <v>87</v>
      </c>
      <c r="F36" s="59"/>
      <c r="G36" s="59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>
      <c r="A37" s="59"/>
      <c r="B37" s="59"/>
      <c r="C37" s="59"/>
      <c r="D37" s="59"/>
      <c r="E37" s="57" t="s">
        <v>88</v>
      </c>
      <c r="F37" s="59"/>
      <c r="G37" s="59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>
      <c r="A38" s="59"/>
      <c r="B38" s="59"/>
      <c r="C38" s="59"/>
      <c r="D38" s="59"/>
      <c r="E38" s="57" t="s">
        <v>89</v>
      </c>
      <c r="F38" s="59"/>
      <c r="G38" s="59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>
      <c r="A39" s="59"/>
      <c r="B39" s="59"/>
      <c r="C39" s="59"/>
      <c r="D39" s="59"/>
      <c r="E39" s="57" t="s">
        <v>90</v>
      </c>
      <c r="F39" s="59"/>
      <c r="G39" s="59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>
      <c r="A40" s="60"/>
      <c r="B40" s="60"/>
      <c r="C40" s="60"/>
      <c r="D40" s="60"/>
      <c r="E40" s="57" t="s">
        <v>91</v>
      </c>
      <c r="F40" s="60"/>
      <c r="G40" s="60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ht="15.75" customHeight="1">
      <c r="A41" s="67"/>
      <c r="B41" s="67"/>
      <c r="C41" s="67"/>
      <c r="D41" s="67"/>
      <c r="E41" s="68" t="s">
        <v>92</v>
      </c>
      <c r="F41" s="67"/>
      <c r="G41" s="69">
        <f>SUM(G4:G30)</f>
        <v>99750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 ht="15.75" customHeight="1">
      <c r="A42" s="50" t="s">
        <v>93</v>
      </c>
      <c r="B42" s="51"/>
      <c r="C42" s="51"/>
      <c r="D42" s="51"/>
      <c r="E42" s="51"/>
      <c r="F42" s="51"/>
      <c r="G42" s="52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>
      <c r="A43" s="53">
        <v>1.0</v>
      </c>
      <c r="B43" s="54" t="s">
        <v>94</v>
      </c>
      <c r="C43" s="55" t="s">
        <v>48</v>
      </c>
      <c r="D43" s="56">
        <v>5.0</v>
      </c>
      <c r="E43" s="57" t="s">
        <v>49</v>
      </c>
      <c r="F43" s="58">
        <v>10000.0</v>
      </c>
      <c r="G43" s="58">
        <f>F43*D43</f>
        <v>50000</v>
      </c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>
      <c r="A44" s="59"/>
      <c r="B44" s="59"/>
      <c r="C44" s="59"/>
      <c r="D44" s="59"/>
      <c r="E44" s="57" t="s">
        <v>50</v>
      </c>
      <c r="F44" s="59"/>
      <c r="G44" s="59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>
      <c r="A45" s="59"/>
      <c r="B45" s="59"/>
      <c r="C45" s="59"/>
      <c r="D45" s="59"/>
      <c r="E45" s="57" t="s">
        <v>51</v>
      </c>
      <c r="F45" s="59"/>
      <c r="G45" s="59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>
      <c r="A46" s="59"/>
      <c r="B46" s="59"/>
      <c r="C46" s="59"/>
      <c r="D46" s="59"/>
      <c r="E46" s="57" t="s">
        <v>52</v>
      </c>
      <c r="F46" s="59"/>
      <c r="G46" s="59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>
      <c r="A47" s="59"/>
      <c r="B47" s="59"/>
      <c r="C47" s="59"/>
      <c r="D47" s="59"/>
      <c r="E47" s="57" t="s">
        <v>53</v>
      </c>
      <c r="F47" s="59"/>
      <c r="G47" s="59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>
      <c r="A48" s="59"/>
      <c r="B48" s="59"/>
      <c r="C48" s="59"/>
      <c r="D48" s="59"/>
      <c r="E48" s="57" t="s">
        <v>54</v>
      </c>
      <c r="F48" s="59"/>
      <c r="G48" s="59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>
      <c r="A49" s="59"/>
      <c r="B49" s="59"/>
      <c r="C49" s="59"/>
      <c r="D49" s="59"/>
      <c r="E49" s="57" t="s">
        <v>55</v>
      </c>
      <c r="F49" s="59"/>
      <c r="G49" s="59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</row>
    <row r="50">
      <c r="A50" s="59"/>
      <c r="B50" s="59"/>
      <c r="C50" s="59"/>
      <c r="D50" s="59"/>
      <c r="E50" s="57" t="s">
        <v>56</v>
      </c>
      <c r="F50" s="59"/>
      <c r="G50" s="59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>
      <c r="A51" s="60"/>
      <c r="B51" s="59"/>
      <c r="C51" s="60"/>
      <c r="D51" s="60"/>
      <c r="E51" s="57" t="s">
        <v>57</v>
      </c>
      <c r="F51" s="60"/>
      <c r="G51" s="60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</row>
    <row r="52">
      <c r="A52" s="53">
        <v>2.0</v>
      </c>
      <c r="B52" s="59"/>
      <c r="C52" s="55" t="s">
        <v>95</v>
      </c>
      <c r="D52" s="56">
        <v>1.0</v>
      </c>
      <c r="E52" s="57" t="s">
        <v>96</v>
      </c>
      <c r="F52" s="58">
        <v>130000.0</v>
      </c>
      <c r="G52" s="58">
        <f>F52*D52</f>
        <v>130000</v>
      </c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</row>
    <row r="53">
      <c r="A53" s="59"/>
      <c r="B53" s="59"/>
      <c r="C53" s="59"/>
      <c r="D53" s="59"/>
      <c r="E53" s="57" t="s">
        <v>97</v>
      </c>
      <c r="F53" s="59"/>
      <c r="G53" s="59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</row>
    <row r="54">
      <c r="A54" s="59"/>
      <c r="B54" s="59"/>
      <c r="C54" s="59"/>
      <c r="D54" s="59"/>
      <c r="E54" s="57" t="s">
        <v>98</v>
      </c>
      <c r="F54" s="59"/>
      <c r="G54" s="59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</row>
    <row r="55">
      <c r="A55" s="59"/>
      <c r="B55" s="59"/>
      <c r="C55" s="59"/>
      <c r="D55" s="59"/>
      <c r="E55" s="57" t="s">
        <v>99</v>
      </c>
      <c r="F55" s="59"/>
      <c r="G55" s="59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>
      <c r="A56" s="59"/>
      <c r="B56" s="59"/>
      <c r="C56" s="59"/>
      <c r="D56" s="59"/>
      <c r="E56" s="57" t="s">
        <v>100</v>
      </c>
      <c r="F56" s="59"/>
      <c r="G56" s="59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>
      <c r="A57" s="59"/>
      <c r="B57" s="59"/>
      <c r="C57" s="59"/>
      <c r="D57" s="59"/>
      <c r="E57" s="57" t="s">
        <v>101</v>
      </c>
      <c r="F57" s="59"/>
      <c r="G57" s="59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>
      <c r="A58" s="60"/>
      <c r="B58" s="59"/>
      <c r="C58" s="60"/>
      <c r="D58" s="60"/>
      <c r="E58" s="57" t="s">
        <v>102</v>
      </c>
      <c r="F58" s="60"/>
      <c r="G58" s="60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 ht="15.75" customHeight="1">
      <c r="A59" s="61">
        <v>3.0</v>
      </c>
      <c r="B59" s="59"/>
      <c r="C59" s="62" t="s">
        <v>58</v>
      </c>
      <c r="D59" s="63">
        <v>5.0</v>
      </c>
      <c r="E59" s="57" t="s">
        <v>59</v>
      </c>
      <c r="F59" s="61">
        <v>350.0</v>
      </c>
      <c r="G59" s="64">
        <f t="shared" ref="G59:G62" si="3">F59*D59</f>
        <v>1750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 ht="15.75" customHeight="1">
      <c r="A60" s="61">
        <v>4.0</v>
      </c>
      <c r="B60" s="59"/>
      <c r="C60" s="62" t="s">
        <v>60</v>
      </c>
      <c r="D60" s="63">
        <v>5.0</v>
      </c>
      <c r="E60" s="57" t="s">
        <v>61</v>
      </c>
      <c r="F60" s="61">
        <v>300.0</v>
      </c>
      <c r="G60" s="64">
        <f t="shared" si="3"/>
        <v>1500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 ht="15.75" customHeight="1">
      <c r="A61" s="61">
        <v>5.0</v>
      </c>
      <c r="B61" s="59"/>
      <c r="C61" s="65" t="s">
        <v>62</v>
      </c>
      <c r="D61" s="63">
        <v>50.0</v>
      </c>
      <c r="E61" s="57" t="s">
        <v>63</v>
      </c>
      <c r="F61" s="61">
        <v>100.0</v>
      </c>
      <c r="G61" s="64">
        <f t="shared" si="3"/>
        <v>5000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 ht="15.75" customHeight="1">
      <c r="A62" s="53">
        <v>6.0</v>
      </c>
      <c r="B62" s="59"/>
      <c r="C62" s="66" t="s">
        <v>64</v>
      </c>
      <c r="D62" s="56">
        <v>1.0</v>
      </c>
      <c r="E62" s="57" t="s">
        <v>65</v>
      </c>
      <c r="F62" s="58">
        <v>10000.0</v>
      </c>
      <c r="G62" s="58">
        <f t="shared" si="3"/>
        <v>10000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 ht="15.75" customHeight="1">
      <c r="A63" s="59"/>
      <c r="B63" s="59"/>
      <c r="C63" s="59"/>
      <c r="D63" s="59"/>
      <c r="E63" s="57" t="s">
        <v>66</v>
      </c>
      <c r="F63" s="59"/>
      <c r="G63" s="59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  <row r="64" ht="15.75" customHeight="1">
      <c r="A64" s="59"/>
      <c r="B64" s="59"/>
      <c r="C64" s="59"/>
      <c r="D64" s="59"/>
      <c r="E64" s="57" t="s">
        <v>67</v>
      </c>
      <c r="F64" s="59"/>
      <c r="G64" s="59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</row>
    <row r="65" ht="15.75" customHeight="1">
      <c r="A65" s="60"/>
      <c r="B65" s="59"/>
      <c r="C65" s="60"/>
      <c r="D65" s="60"/>
      <c r="E65" s="57" t="s">
        <v>68</v>
      </c>
      <c r="F65" s="60"/>
      <c r="G65" s="60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 ht="15.75" customHeight="1">
      <c r="A66" s="61">
        <v>7.0</v>
      </c>
      <c r="B66" s="59"/>
      <c r="C66" s="57" t="s">
        <v>69</v>
      </c>
      <c r="D66" s="63">
        <v>5.0</v>
      </c>
      <c r="E66" s="57"/>
      <c r="F66" s="61">
        <v>500.0</v>
      </c>
      <c r="G66" s="64">
        <f t="shared" ref="G66:G67" si="4">F66*D66</f>
        <v>2500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  <row r="67">
      <c r="A67" s="53">
        <v>8.0</v>
      </c>
      <c r="B67" s="59"/>
      <c r="C67" s="66" t="s">
        <v>70</v>
      </c>
      <c r="D67" s="56">
        <v>2.0</v>
      </c>
      <c r="E67" s="57" t="s">
        <v>71</v>
      </c>
      <c r="F67" s="58">
        <v>16000.0</v>
      </c>
      <c r="G67" s="58">
        <f t="shared" si="4"/>
        <v>32000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68">
      <c r="A68" s="59"/>
      <c r="B68" s="59"/>
      <c r="C68" s="59"/>
      <c r="D68" s="59"/>
      <c r="E68" s="57" t="s">
        <v>72</v>
      </c>
      <c r="F68" s="59"/>
      <c r="G68" s="59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</row>
    <row r="69">
      <c r="A69" s="59"/>
      <c r="B69" s="59"/>
      <c r="C69" s="59"/>
      <c r="D69" s="59"/>
      <c r="E69" s="57" t="s">
        <v>73</v>
      </c>
      <c r="F69" s="59"/>
      <c r="G69" s="59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</row>
    <row r="70">
      <c r="A70" s="59"/>
      <c r="B70" s="59"/>
      <c r="C70" s="59"/>
      <c r="D70" s="59"/>
      <c r="E70" s="57" t="s">
        <v>74</v>
      </c>
      <c r="F70" s="59"/>
      <c r="G70" s="59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</row>
    <row r="71">
      <c r="A71" s="59"/>
      <c r="B71" s="59"/>
      <c r="C71" s="59"/>
      <c r="D71" s="59"/>
      <c r="E71" s="57" t="s">
        <v>75</v>
      </c>
      <c r="F71" s="59"/>
      <c r="G71" s="59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</row>
    <row r="72">
      <c r="A72" s="59"/>
      <c r="B72" s="59"/>
      <c r="C72" s="59"/>
      <c r="D72" s="59"/>
      <c r="E72" s="57" t="s">
        <v>76</v>
      </c>
      <c r="F72" s="59"/>
      <c r="G72" s="59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</row>
    <row r="73">
      <c r="A73" s="59"/>
      <c r="B73" s="59"/>
      <c r="C73" s="59"/>
      <c r="D73" s="59"/>
      <c r="E73" s="57" t="s">
        <v>77</v>
      </c>
      <c r="F73" s="59"/>
      <c r="G73" s="59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</row>
    <row r="74">
      <c r="A74" s="59"/>
      <c r="B74" s="59"/>
      <c r="C74" s="59"/>
      <c r="D74" s="59"/>
      <c r="E74" s="57" t="s">
        <v>78</v>
      </c>
      <c r="F74" s="59"/>
      <c r="G74" s="59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</row>
    <row r="75">
      <c r="A75" s="60"/>
      <c r="B75" s="59"/>
      <c r="C75" s="60"/>
      <c r="D75" s="60"/>
      <c r="E75" s="57" t="s">
        <v>79</v>
      </c>
      <c r="F75" s="60"/>
      <c r="G75" s="60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</row>
    <row r="76">
      <c r="A76" s="53">
        <v>9.0</v>
      </c>
      <c r="B76" s="59"/>
      <c r="C76" s="66" t="s">
        <v>80</v>
      </c>
      <c r="D76" s="56">
        <v>1.0</v>
      </c>
      <c r="E76" s="57" t="s">
        <v>81</v>
      </c>
      <c r="F76" s="58">
        <v>14000.0</v>
      </c>
      <c r="G76" s="58">
        <f>F76*D76</f>
        <v>14000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</row>
    <row r="77">
      <c r="A77" s="59"/>
      <c r="B77" s="59"/>
      <c r="C77" s="59"/>
      <c r="D77" s="59"/>
      <c r="E77" s="57" t="s">
        <v>82</v>
      </c>
      <c r="F77" s="59"/>
      <c r="G77" s="59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</row>
    <row r="78">
      <c r="A78" s="59"/>
      <c r="B78" s="59"/>
      <c r="C78" s="59"/>
      <c r="D78" s="59"/>
      <c r="E78" s="57" t="s">
        <v>83</v>
      </c>
      <c r="F78" s="59"/>
      <c r="G78" s="59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</row>
    <row r="79">
      <c r="A79" s="59"/>
      <c r="B79" s="59"/>
      <c r="C79" s="59"/>
      <c r="D79" s="59"/>
      <c r="E79" s="57" t="s">
        <v>84</v>
      </c>
      <c r="F79" s="59"/>
      <c r="G79" s="59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</row>
    <row r="80">
      <c r="A80" s="59"/>
      <c r="B80" s="59"/>
      <c r="C80" s="59"/>
      <c r="D80" s="59"/>
      <c r="E80" s="57" t="s">
        <v>85</v>
      </c>
      <c r="F80" s="59"/>
      <c r="G80" s="59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</row>
    <row r="81">
      <c r="A81" s="59"/>
      <c r="B81" s="59"/>
      <c r="C81" s="59"/>
      <c r="D81" s="59"/>
      <c r="E81" s="57" t="s">
        <v>86</v>
      </c>
      <c r="F81" s="59"/>
      <c r="G81" s="59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</row>
    <row r="82">
      <c r="A82" s="59"/>
      <c r="B82" s="59"/>
      <c r="C82" s="59"/>
      <c r="D82" s="59"/>
      <c r="E82" s="57" t="s">
        <v>87</v>
      </c>
      <c r="F82" s="59"/>
      <c r="G82" s="59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</row>
    <row r="83">
      <c r="A83" s="59"/>
      <c r="B83" s="59"/>
      <c r="C83" s="59"/>
      <c r="D83" s="59"/>
      <c r="E83" s="57" t="s">
        <v>88</v>
      </c>
      <c r="F83" s="59"/>
      <c r="G83" s="59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</row>
    <row r="84">
      <c r="A84" s="59"/>
      <c r="B84" s="59"/>
      <c r="C84" s="59"/>
      <c r="D84" s="59"/>
      <c r="E84" s="57" t="s">
        <v>89</v>
      </c>
      <c r="F84" s="59"/>
      <c r="G84" s="59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</row>
    <row r="85">
      <c r="A85" s="59"/>
      <c r="B85" s="59"/>
      <c r="C85" s="59"/>
      <c r="D85" s="59"/>
      <c r="E85" s="57" t="s">
        <v>90</v>
      </c>
      <c r="F85" s="59"/>
      <c r="G85" s="59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</row>
    <row r="86">
      <c r="A86" s="59"/>
      <c r="B86" s="59"/>
      <c r="C86" s="59"/>
      <c r="D86" s="59"/>
      <c r="E86" s="57" t="s">
        <v>91</v>
      </c>
      <c r="F86" s="59"/>
      <c r="G86" s="59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</row>
    <row r="87">
      <c r="A87" s="60"/>
      <c r="B87" s="59"/>
      <c r="C87" s="60"/>
      <c r="D87" s="60"/>
      <c r="E87" s="57" t="s">
        <v>103</v>
      </c>
      <c r="F87" s="60"/>
      <c r="G87" s="60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</row>
    <row r="88">
      <c r="A88" s="53">
        <v>10.0</v>
      </c>
      <c r="B88" s="59"/>
      <c r="C88" s="66" t="s">
        <v>104</v>
      </c>
      <c r="D88" s="56">
        <v>2.0</v>
      </c>
      <c r="E88" s="57" t="s">
        <v>105</v>
      </c>
      <c r="F88" s="58">
        <v>16000.0</v>
      </c>
      <c r="G88" s="58">
        <f>F88*D88</f>
        <v>32000</v>
      </c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</row>
    <row r="89">
      <c r="A89" s="59"/>
      <c r="B89" s="59"/>
      <c r="C89" s="59"/>
      <c r="D89" s="59"/>
      <c r="E89" s="57" t="s">
        <v>106</v>
      </c>
      <c r="F89" s="59"/>
      <c r="G89" s="59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</row>
    <row r="90">
      <c r="A90" s="59"/>
      <c r="B90" s="59"/>
      <c r="C90" s="59"/>
      <c r="D90" s="59"/>
      <c r="E90" s="57" t="s">
        <v>107</v>
      </c>
      <c r="F90" s="59"/>
      <c r="G90" s="59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</row>
    <row r="91">
      <c r="A91" s="59"/>
      <c r="B91" s="59"/>
      <c r="C91" s="59"/>
      <c r="D91" s="59"/>
      <c r="E91" s="57" t="s">
        <v>108</v>
      </c>
      <c r="F91" s="59"/>
      <c r="G91" s="59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</row>
    <row r="92">
      <c r="A92" s="59"/>
      <c r="B92" s="59"/>
      <c r="C92" s="59"/>
      <c r="D92" s="59"/>
      <c r="E92" s="57" t="s">
        <v>109</v>
      </c>
      <c r="F92" s="59"/>
      <c r="G92" s="59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</row>
    <row r="93">
      <c r="A93" s="59"/>
      <c r="B93" s="59"/>
      <c r="C93" s="59"/>
      <c r="D93" s="59"/>
      <c r="E93" s="57" t="s">
        <v>110</v>
      </c>
      <c r="F93" s="59"/>
      <c r="G93" s="59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</row>
    <row r="94">
      <c r="A94" s="59"/>
      <c r="B94" s="59"/>
      <c r="C94" s="59"/>
      <c r="D94" s="59"/>
      <c r="E94" s="57" t="s">
        <v>111</v>
      </c>
      <c r="F94" s="59"/>
      <c r="G94" s="59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</row>
    <row r="95">
      <c r="A95" s="59"/>
      <c r="B95" s="59"/>
      <c r="C95" s="59"/>
      <c r="D95" s="59"/>
      <c r="E95" s="57" t="s">
        <v>112</v>
      </c>
      <c r="F95" s="59"/>
      <c r="G95" s="59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</row>
    <row r="96">
      <c r="A96" s="59"/>
      <c r="B96" s="59"/>
      <c r="C96" s="59"/>
      <c r="D96" s="59"/>
      <c r="E96" s="57" t="s">
        <v>113</v>
      </c>
      <c r="F96" s="59"/>
      <c r="G96" s="59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</row>
    <row r="97">
      <c r="A97" s="59"/>
      <c r="B97" s="59"/>
      <c r="C97" s="59"/>
      <c r="D97" s="59"/>
      <c r="E97" s="57" t="s">
        <v>114</v>
      </c>
      <c r="F97" s="59"/>
      <c r="G97" s="59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</row>
    <row r="98">
      <c r="A98" s="59"/>
      <c r="B98" s="59"/>
      <c r="C98" s="59"/>
      <c r="D98" s="59"/>
      <c r="E98" s="57" t="s">
        <v>115</v>
      </c>
      <c r="F98" s="59"/>
      <c r="G98" s="59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</row>
    <row r="99">
      <c r="A99" s="59"/>
      <c r="B99" s="59"/>
      <c r="C99" s="59"/>
      <c r="D99" s="59"/>
      <c r="E99" s="57" t="s">
        <v>116</v>
      </c>
      <c r="F99" s="59"/>
      <c r="G99" s="59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</row>
    <row r="100">
      <c r="A100" s="60"/>
      <c r="B100" s="59"/>
      <c r="C100" s="60"/>
      <c r="D100" s="60"/>
      <c r="E100" s="57" t="s">
        <v>117</v>
      </c>
      <c r="F100" s="60"/>
      <c r="G100" s="60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</row>
    <row r="101">
      <c r="A101" s="53">
        <v>11.0</v>
      </c>
      <c r="B101" s="59"/>
      <c r="C101" s="66" t="s">
        <v>118</v>
      </c>
      <c r="D101" s="56">
        <v>1.0</v>
      </c>
      <c r="E101" s="57" t="s">
        <v>119</v>
      </c>
      <c r="F101" s="58">
        <v>14000.0</v>
      </c>
      <c r="G101" s="58">
        <f>F101*D101</f>
        <v>14000</v>
      </c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</row>
    <row r="102">
      <c r="A102" s="59"/>
      <c r="B102" s="59"/>
      <c r="C102" s="59"/>
      <c r="D102" s="59"/>
      <c r="E102" s="57" t="s">
        <v>120</v>
      </c>
      <c r="F102" s="59"/>
      <c r="G102" s="59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</row>
    <row r="103">
      <c r="A103" s="59"/>
      <c r="B103" s="59"/>
      <c r="C103" s="59"/>
      <c r="D103" s="59"/>
      <c r="E103" s="57" t="s">
        <v>121</v>
      </c>
      <c r="F103" s="59"/>
      <c r="G103" s="59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</row>
    <row r="104">
      <c r="A104" s="59"/>
      <c r="B104" s="59"/>
      <c r="C104" s="59"/>
      <c r="D104" s="59"/>
      <c r="E104" s="57" t="s">
        <v>122</v>
      </c>
      <c r="F104" s="59"/>
      <c r="G104" s="59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</row>
    <row r="105">
      <c r="A105" s="59"/>
      <c r="B105" s="59"/>
      <c r="C105" s="59"/>
      <c r="D105" s="59"/>
      <c r="E105" s="57" t="s">
        <v>123</v>
      </c>
      <c r="F105" s="59"/>
      <c r="G105" s="59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</row>
    <row r="106">
      <c r="A106" s="59"/>
      <c r="B106" s="59"/>
      <c r="C106" s="59"/>
      <c r="D106" s="59"/>
      <c r="E106" s="57" t="s">
        <v>124</v>
      </c>
      <c r="F106" s="59"/>
      <c r="G106" s="59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</row>
    <row r="107">
      <c r="A107" s="60"/>
      <c r="B107" s="60"/>
      <c r="C107" s="60"/>
      <c r="D107" s="60"/>
      <c r="E107" s="57" t="s">
        <v>125</v>
      </c>
      <c r="F107" s="60"/>
      <c r="G107" s="60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</row>
    <row r="108">
      <c r="A108" s="70"/>
      <c r="B108" s="70"/>
      <c r="C108" s="70"/>
      <c r="D108" s="70"/>
      <c r="E108" s="71" t="s">
        <v>92</v>
      </c>
      <c r="F108" s="70"/>
      <c r="G108" s="69">
        <f>SUM(G43:G101)</f>
        <v>292750</v>
      </c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</row>
    <row r="109">
      <c r="A109" s="50" t="s">
        <v>126</v>
      </c>
      <c r="B109" s="51"/>
      <c r="C109" s="51"/>
      <c r="D109" s="51"/>
      <c r="E109" s="51"/>
      <c r="F109" s="51"/>
      <c r="G109" s="52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</row>
    <row r="110">
      <c r="A110" s="53">
        <v>1.0</v>
      </c>
      <c r="B110" s="54" t="s">
        <v>37</v>
      </c>
      <c r="C110" s="55" t="s">
        <v>127</v>
      </c>
      <c r="D110" s="53">
        <v>3.0</v>
      </c>
      <c r="E110" s="57" t="s">
        <v>128</v>
      </c>
      <c r="F110" s="58">
        <v>20000.0</v>
      </c>
      <c r="G110" s="58">
        <f>F110*D110</f>
        <v>60000</v>
      </c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</row>
    <row r="111">
      <c r="A111" s="59"/>
      <c r="B111" s="59"/>
      <c r="C111" s="59"/>
      <c r="D111" s="59"/>
      <c r="E111" s="57" t="s">
        <v>129</v>
      </c>
      <c r="F111" s="59"/>
      <c r="G111" s="59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</row>
    <row r="112">
      <c r="A112" s="59"/>
      <c r="B112" s="59"/>
      <c r="C112" s="59"/>
      <c r="D112" s="59"/>
      <c r="E112" s="57" t="s">
        <v>130</v>
      </c>
      <c r="F112" s="59"/>
      <c r="G112" s="59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</row>
    <row r="113">
      <c r="A113" s="59"/>
      <c r="B113" s="59"/>
      <c r="C113" s="59"/>
      <c r="D113" s="59"/>
      <c r="E113" s="57" t="s">
        <v>131</v>
      </c>
      <c r="F113" s="59"/>
      <c r="G113" s="59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</row>
    <row r="114">
      <c r="A114" s="59"/>
      <c r="B114" s="59"/>
      <c r="C114" s="59"/>
      <c r="D114" s="59"/>
      <c r="E114" s="57" t="s">
        <v>132</v>
      </c>
      <c r="F114" s="59"/>
      <c r="G114" s="59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</row>
    <row r="115">
      <c r="A115" s="59"/>
      <c r="B115" s="59"/>
      <c r="C115" s="59"/>
      <c r="D115" s="59"/>
      <c r="E115" s="57" t="s">
        <v>133</v>
      </c>
      <c r="F115" s="59"/>
      <c r="G115" s="59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</row>
    <row r="116">
      <c r="A116" s="60"/>
      <c r="B116" s="59"/>
      <c r="C116" s="60"/>
      <c r="D116" s="60"/>
      <c r="E116" s="57" t="s">
        <v>134</v>
      </c>
      <c r="F116" s="60"/>
      <c r="G116" s="60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</row>
    <row r="117">
      <c r="A117" s="53">
        <v>2.0</v>
      </c>
      <c r="B117" s="59"/>
      <c r="C117" s="55" t="s">
        <v>135</v>
      </c>
      <c r="D117" s="53">
        <v>3.0</v>
      </c>
      <c r="E117" s="57" t="s">
        <v>128</v>
      </c>
      <c r="F117" s="58">
        <v>20000.0</v>
      </c>
      <c r="G117" s="58">
        <f>F117*D117</f>
        <v>60000</v>
      </c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</row>
    <row r="118">
      <c r="A118" s="59"/>
      <c r="B118" s="59"/>
      <c r="C118" s="59"/>
      <c r="D118" s="59"/>
      <c r="E118" s="57" t="s">
        <v>136</v>
      </c>
      <c r="F118" s="59"/>
      <c r="G118" s="59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</row>
    <row r="119">
      <c r="A119" s="59"/>
      <c r="B119" s="59"/>
      <c r="C119" s="59"/>
      <c r="D119" s="59"/>
      <c r="E119" s="57" t="s">
        <v>137</v>
      </c>
      <c r="F119" s="59"/>
      <c r="G119" s="59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</row>
    <row r="120">
      <c r="A120" s="59"/>
      <c r="B120" s="59"/>
      <c r="C120" s="59"/>
      <c r="D120" s="59"/>
      <c r="E120" s="57" t="s">
        <v>138</v>
      </c>
      <c r="F120" s="59"/>
      <c r="G120" s="59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</row>
    <row r="121">
      <c r="A121" s="59"/>
      <c r="B121" s="59"/>
      <c r="C121" s="59"/>
      <c r="D121" s="59"/>
      <c r="E121" s="57" t="s">
        <v>132</v>
      </c>
      <c r="F121" s="59"/>
      <c r="G121" s="59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</row>
    <row r="122">
      <c r="A122" s="60"/>
      <c r="B122" s="59"/>
      <c r="C122" s="60"/>
      <c r="D122" s="60"/>
      <c r="E122" s="57" t="s">
        <v>139</v>
      </c>
      <c r="F122" s="60"/>
      <c r="G122" s="60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</row>
    <row r="123" ht="15.75" customHeight="1">
      <c r="A123" s="61">
        <v>3.0</v>
      </c>
      <c r="B123" s="59"/>
      <c r="C123" s="62" t="s">
        <v>140</v>
      </c>
      <c r="D123" s="61">
        <v>20.0</v>
      </c>
      <c r="E123" s="67"/>
      <c r="F123" s="61">
        <v>500.0</v>
      </c>
      <c r="G123" s="64">
        <f t="shared" ref="G123:G130" si="5">F123*D123</f>
        <v>10000</v>
      </c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</row>
    <row r="124" ht="15.75" customHeight="1">
      <c r="A124" s="61">
        <v>4.0</v>
      </c>
      <c r="B124" s="59"/>
      <c r="C124" s="62" t="s">
        <v>141</v>
      </c>
      <c r="D124" s="61">
        <v>20.0</v>
      </c>
      <c r="E124" s="67"/>
      <c r="F124" s="61">
        <v>650.0</v>
      </c>
      <c r="G124" s="64">
        <f t="shared" si="5"/>
        <v>13000</v>
      </c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</row>
    <row r="125" ht="15.75" customHeight="1">
      <c r="A125" s="61">
        <v>5.0</v>
      </c>
      <c r="B125" s="59"/>
      <c r="C125" s="65" t="s">
        <v>142</v>
      </c>
      <c r="D125" s="61">
        <v>5.0</v>
      </c>
      <c r="E125" s="67"/>
      <c r="F125" s="64">
        <v>5000.0</v>
      </c>
      <c r="G125" s="64">
        <f t="shared" si="5"/>
        <v>25000</v>
      </c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</row>
    <row r="126" ht="15.75" customHeight="1">
      <c r="A126" s="61">
        <v>6.0</v>
      </c>
      <c r="B126" s="59"/>
      <c r="C126" s="57" t="s">
        <v>143</v>
      </c>
      <c r="D126" s="61">
        <v>5.0</v>
      </c>
      <c r="E126" s="67"/>
      <c r="F126" s="64">
        <v>5000.0</v>
      </c>
      <c r="G126" s="64">
        <f t="shared" si="5"/>
        <v>25000</v>
      </c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</row>
    <row r="127" ht="15.75" customHeight="1">
      <c r="A127" s="61">
        <v>7.0</v>
      </c>
      <c r="B127" s="59"/>
      <c r="C127" s="57" t="s">
        <v>144</v>
      </c>
      <c r="D127" s="61">
        <v>4.0</v>
      </c>
      <c r="E127" s="67"/>
      <c r="F127" s="64">
        <v>2500.0</v>
      </c>
      <c r="G127" s="64">
        <f t="shared" si="5"/>
        <v>10000</v>
      </c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</row>
    <row r="128" ht="15.75" customHeight="1">
      <c r="A128" s="61">
        <v>8.0</v>
      </c>
      <c r="B128" s="59"/>
      <c r="C128" s="57" t="s">
        <v>145</v>
      </c>
      <c r="D128" s="61">
        <v>4.0</v>
      </c>
      <c r="E128" s="67"/>
      <c r="F128" s="64">
        <v>4000.0</v>
      </c>
      <c r="G128" s="64">
        <f t="shared" si="5"/>
        <v>16000</v>
      </c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</row>
    <row r="129" ht="15.75" customHeight="1">
      <c r="A129" s="61">
        <v>9.0</v>
      </c>
      <c r="B129" s="59"/>
      <c r="C129" s="57" t="s">
        <v>146</v>
      </c>
      <c r="D129" s="61">
        <v>3.0</v>
      </c>
      <c r="E129" s="67"/>
      <c r="F129" s="64">
        <v>10000.0</v>
      </c>
      <c r="G129" s="64">
        <f t="shared" si="5"/>
        <v>30000</v>
      </c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</row>
    <row r="130" ht="15.75" customHeight="1">
      <c r="A130" s="61">
        <v>10.0</v>
      </c>
      <c r="B130" s="60"/>
      <c r="C130" s="57" t="s">
        <v>147</v>
      </c>
      <c r="D130" s="61">
        <v>20.0</v>
      </c>
      <c r="E130" s="67"/>
      <c r="F130" s="61">
        <v>650.0</v>
      </c>
      <c r="G130" s="64">
        <f t="shared" si="5"/>
        <v>13000</v>
      </c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</row>
    <row r="131" ht="15.75" customHeight="1">
      <c r="A131" s="70"/>
      <c r="B131" s="70"/>
      <c r="C131" s="70"/>
      <c r="D131" s="70"/>
      <c r="E131" s="71" t="s">
        <v>92</v>
      </c>
      <c r="F131" s="72"/>
      <c r="G131" s="73">
        <f>SUM(G110:G130)</f>
        <v>262000</v>
      </c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</row>
    <row r="132" ht="15.75" customHeight="1">
      <c r="A132" s="50" t="s">
        <v>148</v>
      </c>
      <c r="B132" s="51"/>
      <c r="C132" s="51"/>
      <c r="D132" s="51"/>
      <c r="E132" s="51"/>
      <c r="F132" s="51"/>
      <c r="G132" s="52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</row>
    <row r="133">
      <c r="A133" s="53">
        <v>1.0</v>
      </c>
      <c r="B133" s="54" t="s">
        <v>37</v>
      </c>
      <c r="C133" s="55" t="s">
        <v>149</v>
      </c>
      <c r="D133" s="53">
        <v>1.0</v>
      </c>
      <c r="E133" s="57" t="s">
        <v>150</v>
      </c>
      <c r="F133" s="58">
        <v>140000.0</v>
      </c>
      <c r="G133" s="58">
        <v>140000.0</v>
      </c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</row>
    <row r="134">
      <c r="A134" s="59"/>
      <c r="B134" s="59"/>
      <c r="C134" s="59"/>
      <c r="D134" s="59"/>
      <c r="E134" s="57" t="s">
        <v>151</v>
      </c>
      <c r="F134" s="59"/>
      <c r="G134" s="59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</row>
    <row r="135">
      <c r="A135" s="59"/>
      <c r="B135" s="59"/>
      <c r="C135" s="59"/>
      <c r="D135" s="59"/>
      <c r="E135" s="57" t="s">
        <v>152</v>
      </c>
      <c r="F135" s="59"/>
      <c r="G135" s="59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</row>
    <row r="136">
      <c r="A136" s="59"/>
      <c r="B136" s="59"/>
      <c r="C136" s="59"/>
      <c r="D136" s="59"/>
      <c r="E136" s="57" t="s">
        <v>153</v>
      </c>
      <c r="F136" s="59"/>
      <c r="G136" s="59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</row>
    <row r="137">
      <c r="A137" s="59"/>
      <c r="B137" s="59"/>
      <c r="C137" s="59"/>
      <c r="D137" s="59"/>
      <c r="E137" s="57" t="s">
        <v>154</v>
      </c>
      <c r="F137" s="59"/>
      <c r="G137" s="59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</row>
    <row r="138">
      <c r="A138" s="59"/>
      <c r="B138" s="59"/>
      <c r="C138" s="59"/>
      <c r="D138" s="59"/>
      <c r="E138" s="57" t="s">
        <v>155</v>
      </c>
      <c r="F138" s="59"/>
      <c r="G138" s="59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</row>
    <row r="139">
      <c r="A139" s="59"/>
      <c r="B139" s="59"/>
      <c r="C139" s="59"/>
      <c r="D139" s="59"/>
      <c r="E139" s="57" t="s">
        <v>156</v>
      </c>
      <c r="F139" s="59"/>
      <c r="G139" s="59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</row>
    <row r="140">
      <c r="A140" s="59"/>
      <c r="B140" s="59"/>
      <c r="C140" s="59"/>
      <c r="D140" s="59"/>
      <c r="E140" s="57" t="s">
        <v>157</v>
      </c>
      <c r="F140" s="59"/>
      <c r="G140" s="59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</row>
    <row r="141">
      <c r="A141" s="59"/>
      <c r="B141" s="59"/>
      <c r="C141" s="59"/>
      <c r="D141" s="59"/>
      <c r="E141" s="57" t="s">
        <v>158</v>
      </c>
      <c r="F141" s="59"/>
      <c r="G141" s="59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</row>
    <row r="142">
      <c r="A142" s="59"/>
      <c r="B142" s="59"/>
      <c r="C142" s="59"/>
      <c r="D142" s="59"/>
      <c r="E142" s="57" t="s">
        <v>159</v>
      </c>
      <c r="F142" s="59"/>
      <c r="G142" s="59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</row>
    <row r="143">
      <c r="A143" s="59"/>
      <c r="B143" s="59"/>
      <c r="C143" s="59"/>
      <c r="D143" s="59"/>
      <c r="E143" s="57" t="s">
        <v>160</v>
      </c>
      <c r="F143" s="59"/>
      <c r="G143" s="59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</row>
    <row r="144">
      <c r="A144" s="59"/>
      <c r="B144" s="59"/>
      <c r="C144" s="59"/>
      <c r="D144" s="59"/>
      <c r="E144" s="57" t="s">
        <v>161</v>
      </c>
      <c r="F144" s="59"/>
      <c r="G144" s="59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</row>
    <row r="145">
      <c r="A145" s="59"/>
      <c r="B145" s="59"/>
      <c r="C145" s="59"/>
      <c r="D145" s="59"/>
      <c r="E145" s="57" t="s">
        <v>162</v>
      </c>
      <c r="F145" s="59"/>
      <c r="G145" s="59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</row>
    <row r="146">
      <c r="A146" s="59"/>
      <c r="B146" s="59"/>
      <c r="C146" s="59"/>
      <c r="D146" s="59"/>
      <c r="E146" s="57" t="s">
        <v>163</v>
      </c>
      <c r="F146" s="59"/>
      <c r="G146" s="59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</row>
    <row r="147">
      <c r="A147" s="59"/>
      <c r="B147" s="59"/>
      <c r="C147" s="59"/>
      <c r="D147" s="59"/>
      <c r="E147" s="57" t="s">
        <v>164</v>
      </c>
      <c r="F147" s="59"/>
      <c r="G147" s="59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</row>
    <row r="148">
      <c r="A148" s="59"/>
      <c r="B148" s="59"/>
      <c r="C148" s="59"/>
      <c r="D148" s="59"/>
      <c r="E148" s="57" t="s">
        <v>165</v>
      </c>
      <c r="F148" s="59"/>
      <c r="G148" s="59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</row>
    <row r="149">
      <c r="A149" s="60"/>
      <c r="B149" s="59"/>
      <c r="C149" s="60"/>
      <c r="D149" s="60"/>
      <c r="E149" s="57" t="s">
        <v>166</v>
      </c>
      <c r="F149" s="60"/>
      <c r="G149" s="60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</row>
    <row r="150">
      <c r="A150" s="53">
        <v>2.0</v>
      </c>
      <c r="B150" s="59"/>
      <c r="C150" s="55" t="s">
        <v>167</v>
      </c>
      <c r="D150" s="53">
        <v>1.0</v>
      </c>
      <c r="E150" s="57" t="s">
        <v>168</v>
      </c>
      <c r="F150" s="58">
        <v>65000.0</v>
      </c>
      <c r="G150" s="58">
        <v>65000.0</v>
      </c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</row>
    <row r="151">
      <c r="A151" s="59"/>
      <c r="B151" s="59"/>
      <c r="C151" s="59"/>
      <c r="D151" s="59"/>
      <c r="E151" s="57" t="s">
        <v>169</v>
      </c>
      <c r="F151" s="59"/>
      <c r="G151" s="59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</row>
    <row r="152">
      <c r="A152" s="59"/>
      <c r="B152" s="59"/>
      <c r="C152" s="59"/>
      <c r="D152" s="59"/>
      <c r="E152" s="57" t="s">
        <v>170</v>
      </c>
      <c r="F152" s="59"/>
      <c r="G152" s="59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</row>
    <row r="153">
      <c r="A153" s="59"/>
      <c r="B153" s="59"/>
      <c r="C153" s="59"/>
      <c r="D153" s="59"/>
      <c r="E153" s="57" t="s">
        <v>171</v>
      </c>
      <c r="F153" s="59"/>
      <c r="G153" s="59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</row>
    <row r="154">
      <c r="A154" s="59"/>
      <c r="B154" s="59"/>
      <c r="C154" s="59"/>
      <c r="D154" s="59"/>
      <c r="E154" s="57" t="s">
        <v>172</v>
      </c>
      <c r="F154" s="59"/>
      <c r="G154" s="59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</row>
    <row r="155">
      <c r="A155" s="59"/>
      <c r="B155" s="59"/>
      <c r="C155" s="59"/>
      <c r="D155" s="59"/>
      <c r="E155" s="57" t="s">
        <v>173</v>
      </c>
      <c r="F155" s="59"/>
      <c r="G155" s="59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</row>
    <row r="156">
      <c r="A156" s="59"/>
      <c r="B156" s="59"/>
      <c r="C156" s="59"/>
      <c r="D156" s="59"/>
      <c r="E156" s="57" t="s">
        <v>174</v>
      </c>
      <c r="F156" s="59"/>
      <c r="G156" s="59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</row>
    <row r="157">
      <c r="A157" s="60"/>
      <c r="B157" s="59"/>
      <c r="C157" s="60"/>
      <c r="D157" s="60"/>
      <c r="E157" s="57" t="s">
        <v>175</v>
      </c>
      <c r="F157" s="60"/>
      <c r="G157" s="60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</row>
    <row r="158">
      <c r="A158" s="53">
        <v>3.0</v>
      </c>
      <c r="B158" s="59"/>
      <c r="C158" s="55" t="s">
        <v>176</v>
      </c>
      <c r="D158" s="53">
        <v>1.0</v>
      </c>
      <c r="E158" s="57" t="s">
        <v>177</v>
      </c>
      <c r="F158" s="58">
        <v>40000.0</v>
      </c>
      <c r="G158" s="58">
        <v>40000.0</v>
      </c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</row>
    <row r="159">
      <c r="A159" s="59"/>
      <c r="B159" s="59"/>
      <c r="C159" s="59"/>
      <c r="D159" s="59"/>
      <c r="E159" s="57" t="s">
        <v>178</v>
      </c>
      <c r="F159" s="59"/>
      <c r="G159" s="59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</row>
    <row r="160">
      <c r="A160" s="59"/>
      <c r="B160" s="59"/>
      <c r="C160" s="59"/>
      <c r="D160" s="59"/>
      <c r="E160" s="57" t="s">
        <v>179</v>
      </c>
      <c r="F160" s="59"/>
      <c r="G160" s="59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</row>
    <row r="161">
      <c r="A161" s="60"/>
      <c r="B161" s="59"/>
      <c r="C161" s="60"/>
      <c r="D161" s="60"/>
      <c r="E161" s="57" t="s">
        <v>180</v>
      </c>
      <c r="F161" s="60"/>
      <c r="G161" s="60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</row>
    <row r="162">
      <c r="A162" s="53">
        <v>4.0</v>
      </c>
      <c r="B162" s="59"/>
      <c r="C162" s="55" t="s">
        <v>181</v>
      </c>
      <c r="D162" s="53">
        <v>1.0</v>
      </c>
      <c r="E162" s="57" t="s">
        <v>182</v>
      </c>
      <c r="F162" s="58">
        <v>55000.0</v>
      </c>
      <c r="G162" s="58">
        <v>55000.0</v>
      </c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</row>
    <row r="163">
      <c r="A163" s="59"/>
      <c r="B163" s="59"/>
      <c r="C163" s="59"/>
      <c r="D163" s="59"/>
      <c r="E163" s="57" t="s">
        <v>183</v>
      </c>
      <c r="F163" s="59"/>
      <c r="G163" s="59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</row>
    <row r="164">
      <c r="A164" s="59"/>
      <c r="B164" s="59"/>
      <c r="C164" s="59"/>
      <c r="D164" s="59"/>
      <c r="E164" s="57" t="s">
        <v>184</v>
      </c>
      <c r="F164" s="59"/>
      <c r="G164" s="59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</row>
    <row r="165">
      <c r="A165" s="59"/>
      <c r="B165" s="59"/>
      <c r="C165" s="59"/>
      <c r="D165" s="59"/>
      <c r="E165" s="57" t="s">
        <v>185</v>
      </c>
      <c r="F165" s="59"/>
      <c r="G165" s="59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</row>
    <row r="166">
      <c r="A166" s="59"/>
      <c r="B166" s="59"/>
      <c r="C166" s="59"/>
      <c r="D166" s="59"/>
      <c r="E166" s="57" t="s">
        <v>186</v>
      </c>
      <c r="F166" s="59"/>
      <c r="G166" s="59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</row>
    <row r="167">
      <c r="A167" s="59"/>
      <c r="B167" s="59"/>
      <c r="C167" s="59"/>
      <c r="D167" s="59"/>
      <c r="E167" s="57" t="s">
        <v>187</v>
      </c>
      <c r="F167" s="59"/>
      <c r="G167" s="59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</row>
    <row r="168">
      <c r="A168" s="59"/>
      <c r="B168" s="59"/>
      <c r="C168" s="59"/>
      <c r="D168" s="59"/>
      <c r="E168" s="57" t="s">
        <v>188</v>
      </c>
      <c r="F168" s="59"/>
      <c r="G168" s="59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</row>
    <row r="169">
      <c r="A169" s="59"/>
      <c r="B169" s="59"/>
      <c r="C169" s="59"/>
      <c r="D169" s="59"/>
      <c r="E169" s="57" t="s">
        <v>189</v>
      </c>
      <c r="F169" s="59"/>
      <c r="G169" s="59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</row>
    <row r="170">
      <c r="A170" s="60"/>
      <c r="B170" s="60"/>
      <c r="C170" s="60"/>
      <c r="D170" s="60"/>
      <c r="E170" s="57" t="s">
        <v>190</v>
      </c>
      <c r="F170" s="60"/>
      <c r="G170" s="60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</row>
    <row r="171">
      <c r="A171" s="74"/>
      <c r="B171" s="74"/>
      <c r="C171" s="74"/>
      <c r="D171" s="74"/>
      <c r="E171" s="74"/>
      <c r="F171" s="75"/>
      <c r="G171" s="73">
        <v>300000.0</v>
      </c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</row>
    <row r="172">
      <c r="A172" s="50" t="s">
        <v>191</v>
      </c>
      <c r="B172" s="51"/>
      <c r="C172" s="51"/>
      <c r="D172" s="51"/>
      <c r="E172" s="51"/>
      <c r="F172" s="51"/>
      <c r="G172" s="52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</row>
    <row r="173">
      <c r="A173" s="53">
        <v>1.0</v>
      </c>
      <c r="B173" s="54" t="s">
        <v>192</v>
      </c>
      <c r="C173" s="55" t="s">
        <v>149</v>
      </c>
      <c r="D173" s="53">
        <v>1.0</v>
      </c>
      <c r="E173" s="57" t="s">
        <v>150</v>
      </c>
      <c r="F173" s="58">
        <v>140000.0</v>
      </c>
      <c r="G173" s="58">
        <v>140000.0</v>
      </c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</row>
    <row r="174">
      <c r="A174" s="59"/>
      <c r="B174" s="59"/>
      <c r="C174" s="59"/>
      <c r="D174" s="59"/>
      <c r="E174" s="57" t="s">
        <v>151</v>
      </c>
      <c r="F174" s="59"/>
      <c r="G174" s="59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</row>
    <row r="175">
      <c r="A175" s="59"/>
      <c r="B175" s="59"/>
      <c r="C175" s="59"/>
      <c r="D175" s="59"/>
      <c r="E175" s="57" t="s">
        <v>152</v>
      </c>
      <c r="F175" s="59"/>
      <c r="G175" s="59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</row>
    <row r="176">
      <c r="A176" s="59"/>
      <c r="B176" s="59"/>
      <c r="C176" s="59"/>
      <c r="D176" s="59"/>
      <c r="E176" s="57" t="s">
        <v>153</v>
      </c>
      <c r="F176" s="59"/>
      <c r="G176" s="59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</row>
    <row r="177">
      <c r="A177" s="59"/>
      <c r="B177" s="59"/>
      <c r="C177" s="59"/>
      <c r="D177" s="59"/>
      <c r="E177" s="57" t="s">
        <v>154</v>
      </c>
      <c r="F177" s="59"/>
      <c r="G177" s="59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</row>
    <row r="178">
      <c r="A178" s="59"/>
      <c r="B178" s="59"/>
      <c r="C178" s="59"/>
      <c r="D178" s="59"/>
      <c r="E178" s="57" t="s">
        <v>155</v>
      </c>
      <c r="F178" s="59"/>
      <c r="G178" s="59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</row>
    <row r="179">
      <c r="A179" s="59"/>
      <c r="B179" s="59"/>
      <c r="C179" s="59"/>
      <c r="D179" s="59"/>
      <c r="E179" s="57" t="s">
        <v>156</v>
      </c>
      <c r="F179" s="59"/>
      <c r="G179" s="59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</row>
    <row r="180">
      <c r="A180" s="59"/>
      <c r="B180" s="59"/>
      <c r="C180" s="59"/>
      <c r="D180" s="59"/>
      <c r="E180" s="57" t="s">
        <v>157</v>
      </c>
      <c r="F180" s="59"/>
      <c r="G180" s="59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</row>
    <row r="181">
      <c r="A181" s="59"/>
      <c r="B181" s="59"/>
      <c r="C181" s="59"/>
      <c r="D181" s="59"/>
      <c r="E181" s="57" t="s">
        <v>158</v>
      </c>
      <c r="F181" s="59"/>
      <c r="G181" s="59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</row>
    <row r="182">
      <c r="A182" s="59"/>
      <c r="B182" s="59"/>
      <c r="C182" s="59"/>
      <c r="D182" s="59"/>
      <c r="E182" s="57" t="s">
        <v>159</v>
      </c>
      <c r="F182" s="59"/>
      <c r="G182" s="59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</row>
    <row r="183">
      <c r="A183" s="59"/>
      <c r="B183" s="59"/>
      <c r="C183" s="59"/>
      <c r="D183" s="59"/>
      <c r="E183" s="57" t="s">
        <v>160</v>
      </c>
      <c r="F183" s="59"/>
      <c r="G183" s="59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</row>
    <row r="184">
      <c r="A184" s="59"/>
      <c r="B184" s="59"/>
      <c r="C184" s="59"/>
      <c r="D184" s="59"/>
      <c r="E184" s="57" t="s">
        <v>161</v>
      </c>
      <c r="F184" s="59"/>
      <c r="G184" s="59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</row>
    <row r="185">
      <c r="A185" s="59"/>
      <c r="B185" s="59"/>
      <c r="C185" s="59"/>
      <c r="D185" s="59"/>
      <c r="E185" s="57" t="s">
        <v>162</v>
      </c>
      <c r="F185" s="59"/>
      <c r="G185" s="59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</row>
    <row r="186">
      <c r="A186" s="59"/>
      <c r="B186" s="59"/>
      <c r="C186" s="59"/>
      <c r="D186" s="59"/>
      <c r="E186" s="57" t="s">
        <v>163</v>
      </c>
      <c r="F186" s="59"/>
      <c r="G186" s="59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</row>
    <row r="187">
      <c r="A187" s="59"/>
      <c r="B187" s="59"/>
      <c r="C187" s="59"/>
      <c r="D187" s="59"/>
      <c r="E187" s="57" t="s">
        <v>164</v>
      </c>
      <c r="F187" s="59"/>
      <c r="G187" s="59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</row>
    <row r="188">
      <c r="A188" s="59"/>
      <c r="B188" s="59"/>
      <c r="C188" s="59"/>
      <c r="D188" s="59"/>
      <c r="E188" s="57" t="s">
        <v>165</v>
      </c>
      <c r="F188" s="59"/>
      <c r="G188" s="59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</row>
    <row r="189">
      <c r="A189" s="60"/>
      <c r="B189" s="59"/>
      <c r="C189" s="60"/>
      <c r="D189" s="60"/>
      <c r="E189" s="57" t="s">
        <v>166</v>
      </c>
      <c r="F189" s="60"/>
      <c r="G189" s="60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</row>
    <row r="190">
      <c r="A190" s="53">
        <v>2.0</v>
      </c>
      <c r="B190" s="59"/>
      <c r="C190" s="55" t="s">
        <v>167</v>
      </c>
      <c r="D190" s="53">
        <v>1.0</v>
      </c>
      <c r="E190" s="57" t="s">
        <v>168</v>
      </c>
      <c r="F190" s="58">
        <v>65000.0</v>
      </c>
      <c r="G190" s="58">
        <v>65000.0</v>
      </c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</row>
    <row r="191">
      <c r="A191" s="59"/>
      <c r="B191" s="59"/>
      <c r="C191" s="59"/>
      <c r="D191" s="59"/>
      <c r="E191" s="57" t="s">
        <v>169</v>
      </c>
      <c r="F191" s="59"/>
      <c r="G191" s="59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</row>
    <row r="192">
      <c r="A192" s="59"/>
      <c r="B192" s="59"/>
      <c r="C192" s="59"/>
      <c r="D192" s="59"/>
      <c r="E192" s="57" t="s">
        <v>170</v>
      </c>
      <c r="F192" s="59"/>
      <c r="G192" s="59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</row>
    <row r="193">
      <c r="A193" s="59"/>
      <c r="B193" s="59"/>
      <c r="C193" s="59"/>
      <c r="D193" s="59"/>
      <c r="E193" s="57" t="s">
        <v>171</v>
      </c>
      <c r="F193" s="59"/>
      <c r="G193" s="59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</row>
    <row r="194">
      <c r="A194" s="59"/>
      <c r="B194" s="59"/>
      <c r="C194" s="59"/>
      <c r="D194" s="59"/>
      <c r="E194" s="57" t="s">
        <v>172</v>
      </c>
      <c r="F194" s="59"/>
      <c r="G194" s="59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</row>
    <row r="195">
      <c r="A195" s="59"/>
      <c r="B195" s="59"/>
      <c r="C195" s="59"/>
      <c r="D195" s="59"/>
      <c r="E195" s="57" t="s">
        <v>173</v>
      </c>
      <c r="F195" s="59"/>
      <c r="G195" s="59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</row>
    <row r="196">
      <c r="A196" s="59"/>
      <c r="B196" s="59"/>
      <c r="C196" s="59"/>
      <c r="D196" s="59"/>
      <c r="E196" s="57" t="s">
        <v>174</v>
      </c>
      <c r="F196" s="59"/>
      <c r="G196" s="59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</row>
    <row r="197">
      <c r="A197" s="60"/>
      <c r="B197" s="59"/>
      <c r="C197" s="60"/>
      <c r="D197" s="60"/>
      <c r="E197" s="57" t="s">
        <v>175</v>
      </c>
      <c r="F197" s="60"/>
      <c r="G197" s="60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</row>
    <row r="198">
      <c r="A198" s="53">
        <v>3.0</v>
      </c>
      <c r="B198" s="59"/>
      <c r="C198" s="55" t="s">
        <v>176</v>
      </c>
      <c r="D198" s="53">
        <v>1.0</v>
      </c>
      <c r="E198" s="57" t="s">
        <v>177</v>
      </c>
      <c r="F198" s="58">
        <v>40000.0</v>
      </c>
      <c r="G198" s="58">
        <v>40000.0</v>
      </c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</row>
    <row r="199">
      <c r="A199" s="59"/>
      <c r="B199" s="59"/>
      <c r="C199" s="59"/>
      <c r="D199" s="59"/>
      <c r="E199" s="57" t="s">
        <v>178</v>
      </c>
      <c r="F199" s="59"/>
      <c r="G199" s="59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</row>
    <row r="200">
      <c r="A200" s="59"/>
      <c r="B200" s="59"/>
      <c r="C200" s="59"/>
      <c r="D200" s="59"/>
      <c r="E200" s="57" t="s">
        <v>179</v>
      </c>
      <c r="F200" s="59"/>
      <c r="G200" s="59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</row>
    <row r="201">
      <c r="A201" s="60"/>
      <c r="B201" s="59"/>
      <c r="C201" s="60"/>
      <c r="D201" s="60"/>
      <c r="E201" s="57" t="s">
        <v>180</v>
      </c>
      <c r="F201" s="60"/>
      <c r="G201" s="60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</row>
    <row r="202">
      <c r="A202" s="53">
        <v>4.0</v>
      </c>
      <c r="B202" s="59"/>
      <c r="C202" s="55" t="s">
        <v>181</v>
      </c>
      <c r="D202" s="53">
        <v>1.0</v>
      </c>
      <c r="E202" s="57" t="s">
        <v>182</v>
      </c>
      <c r="F202" s="58">
        <v>55000.0</v>
      </c>
      <c r="G202" s="58">
        <v>55000.0</v>
      </c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</row>
    <row r="203">
      <c r="A203" s="59"/>
      <c r="B203" s="59"/>
      <c r="C203" s="59"/>
      <c r="D203" s="59"/>
      <c r="E203" s="57" t="s">
        <v>183</v>
      </c>
      <c r="F203" s="59"/>
      <c r="G203" s="59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</row>
    <row r="204">
      <c r="A204" s="59"/>
      <c r="B204" s="59"/>
      <c r="C204" s="59"/>
      <c r="D204" s="59"/>
      <c r="E204" s="57" t="s">
        <v>184</v>
      </c>
      <c r="F204" s="59"/>
      <c r="G204" s="59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</row>
    <row r="205">
      <c r="A205" s="59"/>
      <c r="B205" s="59"/>
      <c r="C205" s="59"/>
      <c r="D205" s="59"/>
      <c r="E205" s="57" t="s">
        <v>185</v>
      </c>
      <c r="F205" s="59"/>
      <c r="G205" s="59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</row>
    <row r="206">
      <c r="A206" s="59"/>
      <c r="B206" s="59"/>
      <c r="C206" s="59"/>
      <c r="D206" s="59"/>
      <c r="E206" s="57" t="s">
        <v>186</v>
      </c>
      <c r="F206" s="59"/>
      <c r="G206" s="59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</row>
    <row r="207">
      <c r="A207" s="59"/>
      <c r="B207" s="59"/>
      <c r="C207" s="59"/>
      <c r="D207" s="59"/>
      <c r="E207" s="57" t="s">
        <v>187</v>
      </c>
      <c r="F207" s="59"/>
      <c r="G207" s="59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</row>
    <row r="208">
      <c r="A208" s="59"/>
      <c r="B208" s="59"/>
      <c r="C208" s="59"/>
      <c r="D208" s="59"/>
      <c r="E208" s="57" t="s">
        <v>188</v>
      </c>
      <c r="F208" s="59"/>
      <c r="G208" s="59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</row>
    <row r="209">
      <c r="A209" s="59"/>
      <c r="B209" s="59"/>
      <c r="C209" s="59"/>
      <c r="D209" s="59"/>
      <c r="E209" s="57" t="s">
        <v>189</v>
      </c>
      <c r="F209" s="59"/>
      <c r="G209" s="59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</row>
    <row r="210">
      <c r="A210" s="60"/>
      <c r="B210" s="59"/>
      <c r="C210" s="60"/>
      <c r="D210" s="60"/>
      <c r="E210" s="57" t="s">
        <v>190</v>
      </c>
      <c r="F210" s="60"/>
      <c r="G210" s="60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</row>
    <row r="211">
      <c r="A211" s="53">
        <v>5.0</v>
      </c>
      <c r="B211" s="59"/>
      <c r="C211" s="66" t="s">
        <v>193</v>
      </c>
      <c r="D211" s="53">
        <v>1.0</v>
      </c>
      <c r="E211" s="57" t="s">
        <v>194</v>
      </c>
      <c r="F211" s="53">
        <v>22100.0</v>
      </c>
      <c r="G211" s="58">
        <v>22100.0</v>
      </c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</row>
    <row r="212">
      <c r="A212" s="59"/>
      <c r="B212" s="59"/>
      <c r="C212" s="59"/>
      <c r="D212" s="59"/>
      <c r="E212" s="57" t="s">
        <v>195</v>
      </c>
      <c r="F212" s="59"/>
      <c r="G212" s="59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</row>
    <row r="213">
      <c r="A213" s="59"/>
      <c r="B213" s="59"/>
      <c r="C213" s="59"/>
      <c r="D213" s="59"/>
      <c r="E213" s="57" t="s">
        <v>196</v>
      </c>
      <c r="F213" s="59"/>
      <c r="G213" s="59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</row>
    <row r="214">
      <c r="A214" s="59"/>
      <c r="B214" s="59"/>
      <c r="C214" s="59"/>
      <c r="D214" s="59"/>
      <c r="E214" s="57" t="s">
        <v>197</v>
      </c>
      <c r="F214" s="59"/>
      <c r="G214" s="59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</row>
    <row r="215">
      <c r="A215" s="59"/>
      <c r="B215" s="59"/>
      <c r="C215" s="59"/>
      <c r="D215" s="59"/>
      <c r="E215" s="57" t="s">
        <v>198</v>
      </c>
      <c r="F215" s="59"/>
      <c r="G215" s="59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</row>
    <row r="216">
      <c r="A216" s="59"/>
      <c r="B216" s="59"/>
      <c r="C216" s="59"/>
      <c r="D216" s="59"/>
      <c r="E216" s="57" t="s">
        <v>199</v>
      </c>
      <c r="F216" s="59"/>
      <c r="G216" s="59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</row>
    <row r="217">
      <c r="A217" s="59"/>
      <c r="B217" s="59"/>
      <c r="C217" s="59"/>
      <c r="D217" s="59"/>
      <c r="E217" s="57" t="s">
        <v>200</v>
      </c>
      <c r="F217" s="59"/>
      <c r="G217" s="59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</row>
    <row r="218">
      <c r="A218" s="59"/>
      <c r="B218" s="59"/>
      <c r="C218" s="59"/>
      <c r="D218" s="59"/>
      <c r="E218" s="57" t="s">
        <v>201</v>
      </c>
      <c r="F218" s="59"/>
      <c r="G218" s="59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</row>
    <row r="219">
      <c r="A219" s="59"/>
      <c r="B219" s="59"/>
      <c r="C219" s="59"/>
      <c r="D219" s="59"/>
      <c r="E219" s="57" t="s">
        <v>202</v>
      </c>
      <c r="F219" s="59"/>
      <c r="G219" s="59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</row>
    <row r="220">
      <c r="A220" s="59"/>
      <c r="B220" s="59"/>
      <c r="C220" s="59"/>
      <c r="D220" s="59"/>
      <c r="E220" s="57" t="s">
        <v>203</v>
      </c>
      <c r="F220" s="59"/>
      <c r="G220" s="59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</row>
    <row r="221">
      <c r="A221" s="59"/>
      <c r="B221" s="59"/>
      <c r="C221" s="59"/>
      <c r="D221" s="59"/>
      <c r="E221" s="57" t="s">
        <v>204</v>
      </c>
      <c r="F221" s="59"/>
      <c r="G221" s="59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</row>
    <row r="222">
      <c r="A222" s="59"/>
      <c r="B222" s="59"/>
      <c r="C222" s="59"/>
      <c r="D222" s="59"/>
      <c r="E222" s="57" t="s">
        <v>205</v>
      </c>
      <c r="F222" s="59"/>
      <c r="G222" s="59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</row>
    <row r="223">
      <c r="A223" s="59"/>
      <c r="B223" s="59"/>
      <c r="C223" s="59"/>
      <c r="D223" s="59"/>
      <c r="E223" s="57" t="s">
        <v>206</v>
      </c>
      <c r="F223" s="59"/>
      <c r="G223" s="59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</row>
    <row r="224">
      <c r="A224" s="60"/>
      <c r="B224" s="59"/>
      <c r="C224" s="60"/>
      <c r="D224" s="60"/>
      <c r="E224" s="57" t="s">
        <v>207</v>
      </c>
      <c r="F224" s="60"/>
      <c r="G224" s="60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</row>
    <row r="225">
      <c r="A225" s="53">
        <v>6.0</v>
      </c>
      <c r="B225" s="59"/>
      <c r="C225" s="66" t="s">
        <v>208</v>
      </c>
      <c r="D225" s="53">
        <v>1.0</v>
      </c>
      <c r="E225" s="57" t="s">
        <v>194</v>
      </c>
      <c r="F225" s="53">
        <v>26600.0</v>
      </c>
      <c r="G225" s="58">
        <v>26600.0</v>
      </c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</row>
    <row r="226">
      <c r="A226" s="59"/>
      <c r="B226" s="59"/>
      <c r="C226" s="59"/>
      <c r="D226" s="59"/>
      <c r="E226" s="57" t="s">
        <v>195</v>
      </c>
      <c r="F226" s="59"/>
      <c r="G226" s="59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</row>
    <row r="227">
      <c r="A227" s="59"/>
      <c r="B227" s="59"/>
      <c r="C227" s="59"/>
      <c r="D227" s="59"/>
      <c r="E227" s="57" t="s">
        <v>196</v>
      </c>
      <c r="F227" s="59"/>
      <c r="G227" s="59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</row>
    <row r="228">
      <c r="A228" s="59"/>
      <c r="B228" s="59"/>
      <c r="C228" s="59"/>
      <c r="D228" s="59"/>
      <c r="E228" s="57" t="s">
        <v>197</v>
      </c>
      <c r="F228" s="59"/>
      <c r="G228" s="59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</row>
    <row r="229">
      <c r="A229" s="59"/>
      <c r="B229" s="59"/>
      <c r="C229" s="59"/>
      <c r="D229" s="59"/>
      <c r="E229" s="57" t="s">
        <v>198</v>
      </c>
      <c r="F229" s="59"/>
      <c r="G229" s="59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</row>
    <row r="230">
      <c r="A230" s="59"/>
      <c r="B230" s="59"/>
      <c r="C230" s="59"/>
      <c r="D230" s="59"/>
      <c r="E230" s="57" t="s">
        <v>199</v>
      </c>
      <c r="F230" s="59"/>
      <c r="G230" s="59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</row>
    <row r="231">
      <c r="A231" s="59"/>
      <c r="B231" s="59"/>
      <c r="C231" s="59"/>
      <c r="D231" s="59"/>
      <c r="E231" s="57" t="s">
        <v>200</v>
      </c>
      <c r="F231" s="59"/>
      <c r="G231" s="59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</row>
    <row r="232">
      <c r="A232" s="59"/>
      <c r="B232" s="59"/>
      <c r="C232" s="59"/>
      <c r="D232" s="59"/>
      <c r="E232" s="57" t="s">
        <v>201</v>
      </c>
      <c r="F232" s="59"/>
      <c r="G232" s="59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</row>
    <row r="233">
      <c r="A233" s="59"/>
      <c r="B233" s="59"/>
      <c r="C233" s="59"/>
      <c r="D233" s="59"/>
      <c r="E233" s="57" t="s">
        <v>202</v>
      </c>
      <c r="F233" s="59"/>
      <c r="G233" s="59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</row>
    <row r="234">
      <c r="A234" s="59"/>
      <c r="B234" s="59"/>
      <c r="C234" s="59"/>
      <c r="D234" s="59"/>
      <c r="E234" s="57" t="s">
        <v>203</v>
      </c>
      <c r="F234" s="59"/>
      <c r="G234" s="59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</row>
    <row r="235">
      <c r="A235" s="59"/>
      <c r="B235" s="59"/>
      <c r="C235" s="59"/>
      <c r="D235" s="59"/>
      <c r="E235" s="57" t="s">
        <v>204</v>
      </c>
      <c r="F235" s="59"/>
      <c r="G235" s="59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</row>
    <row r="236">
      <c r="A236" s="59"/>
      <c r="B236" s="59"/>
      <c r="C236" s="59"/>
      <c r="D236" s="59"/>
      <c r="E236" s="57" t="s">
        <v>205</v>
      </c>
      <c r="F236" s="59"/>
      <c r="G236" s="59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</row>
    <row r="237">
      <c r="A237" s="59"/>
      <c r="B237" s="59"/>
      <c r="C237" s="59"/>
      <c r="D237" s="59"/>
      <c r="E237" s="57" t="s">
        <v>209</v>
      </c>
      <c r="F237" s="59"/>
      <c r="G237" s="59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</row>
    <row r="238">
      <c r="A238" s="60"/>
      <c r="B238" s="59"/>
      <c r="C238" s="60"/>
      <c r="D238" s="60"/>
      <c r="E238" s="57" t="s">
        <v>207</v>
      </c>
      <c r="F238" s="60"/>
      <c r="G238" s="60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</row>
    <row r="239">
      <c r="A239" s="53">
        <v>7.0</v>
      </c>
      <c r="B239" s="59"/>
      <c r="C239" s="66" t="s">
        <v>210</v>
      </c>
      <c r="D239" s="53">
        <v>1.0</v>
      </c>
      <c r="E239" s="57" t="s">
        <v>194</v>
      </c>
      <c r="F239" s="53">
        <v>24200.0</v>
      </c>
      <c r="G239" s="58">
        <v>24200.0</v>
      </c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</row>
    <row r="240">
      <c r="A240" s="59"/>
      <c r="B240" s="59"/>
      <c r="C240" s="59"/>
      <c r="D240" s="59"/>
      <c r="E240" s="57" t="s">
        <v>195</v>
      </c>
      <c r="F240" s="59"/>
      <c r="G240" s="59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</row>
    <row r="241">
      <c r="A241" s="59"/>
      <c r="B241" s="59"/>
      <c r="C241" s="59"/>
      <c r="D241" s="59"/>
      <c r="E241" s="57" t="s">
        <v>196</v>
      </c>
      <c r="F241" s="59"/>
      <c r="G241" s="59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</row>
    <row r="242">
      <c r="A242" s="59"/>
      <c r="B242" s="59"/>
      <c r="C242" s="59"/>
      <c r="D242" s="59"/>
      <c r="E242" s="57" t="s">
        <v>197</v>
      </c>
      <c r="F242" s="59"/>
      <c r="G242" s="59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</row>
    <row r="243">
      <c r="A243" s="59"/>
      <c r="B243" s="59"/>
      <c r="C243" s="59"/>
      <c r="D243" s="59"/>
      <c r="E243" s="57" t="s">
        <v>198</v>
      </c>
      <c r="F243" s="59"/>
      <c r="G243" s="59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</row>
    <row r="244">
      <c r="A244" s="59"/>
      <c r="B244" s="59"/>
      <c r="C244" s="59"/>
      <c r="D244" s="59"/>
      <c r="E244" s="57" t="s">
        <v>199</v>
      </c>
      <c r="F244" s="59"/>
      <c r="G244" s="59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</row>
    <row r="245">
      <c r="A245" s="59"/>
      <c r="B245" s="59"/>
      <c r="C245" s="59"/>
      <c r="D245" s="59"/>
      <c r="E245" s="57" t="s">
        <v>200</v>
      </c>
      <c r="F245" s="59"/>
      <c r="G245" s="59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</row>
    <row r="246">
      <c r="A246" s="59"/>
      <c r="B246" s="59"/>
      <c r="C246" s="59"/>
      <c r="D246" s="59"/>
      <c r="E246" s="57" t="s">
        <v>201</v>
      </c>
      <c r="F246" s="59"/>
      <c r="G246" s="59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</row>
    <row r="247">
      <c r="A247" s="59"/>
      <c r="B247" s="59"/>
      <c r="C247" s="59"/>
      <c r="D247" s="59"/>
      <c r="E247" s="57" t="s">
        <v>202</v>
      </c>
      <c r="F247" s="59"/>
      <c r="G247" s="59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</row>
    <row r="248">
      <c r="A248" s="59"/>
      <c r="B248" s="59"/>
      <c r="C248" s="59"/>
      <c r="D248" s="59"/>
      <c r="E248" s="57" t="s">
        <v>203</v>
      </c>
      <c r="F248" s="59"/>
      <c r="G248" s="59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</row>
    <row r="249">
      <c r="A249" s="59"/>
      <c r="B249" s="59"/>
      <c r="C249" s="59"/>
      <c r="D249" s="59"/>
      <c r="E249" s="57" t="s">
        <v>204</v>
      </c>
      <c r="F249" s="59"/>
      <c r="G249" s="59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</row>
    <row r="250">
      <c r="A250" s="59"/>
      <c r="B250" s="59"/>
      <c r="C250" s="59"/>
      <c r="D250" s="59"/>
      <c r="E250" s="57" t="s">
        <v>205</v>
      </c>
      <c r="F250" s="59"/>
      <c r="G250" s="59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</row>
    <row r="251">
      <c r="A251" s="59"/>
      <c r="B251" s="59"/>
      <c r="C251" s="59"/>
      <c r="D251" s="59"/>
      <c r="E251" s="57" t="s">
        <v>206</v>
      </c>
      <c r="F251" s="59"/>
      <c r="G251" s="59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</row>
    <row r="252">
      <c r="A252" s="60"/>
      <c r="B252" s="59"/>
      <c r="C252" s="60"/>
      <c r="D252" s="60"/>
      <c r="E252" s="57" t="s">
        <v>211</v>
      </c>
      <c r="F252" s="60"/>
      <c r="G252" s="60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</row>
    <row r="253">
      <c r="A253" s="53">
        <v>8.0</v>
      </c>
      <c r="B253" s="59"/>
      <c r="C253" s="66" t="s">
        <v>212</v>
      </c>
      <c r="D253" s="53">
        <v>1.0</v>
      </c>
      <c r="E253" s="57" t="s">
        <v>194</v>
      </c>
      <c r="F253" s="53">
        <v>26000.0</v>
      </c>
      <c r="G253" s="58">
        <v>26000.0</v>
      </c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</row>
    <row r="254">
      <c r="A254" s="59"/>
      <c r="B254" s="59"/>
      <c r="C254" s="59"/>
      <c r="D254" s="59"/>
      <c r="E254" s="57" t="s">
        <v>195</v>
      </c>
      <c r="F254" s="59"/>
      <c r="G254" s="59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</row>
    <row r="255">
      <c r="A255" s="59"/>
      <c r="B255" s="59"/>
      <c r="C255" s="59"/>
      <c r="D255" s="59"/>
      <c r="E255" s="57" t="s">
        <v>196</v>
      </c>
      <c r="F255" s="59"/>
      <c r="G255" s="59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</row>
    <row r="256">
      <c r="A256" s="59"/>
      <c r="B256" s="59"/>
      <c r="C256" s="59"/>
      <c r="D256" s="59"/>
      <c r="E256" s="57" t="s">
        <v>197</v>
      </c>
      <c r="F256" s="59"/>
      <c r="G256" s="59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</row>
    <row r="257">
      <c r="A257" s="59"/>
      <c r="B257" s="59"/>
      <c r="C257" s="59"/>
      <c r="D257" s="59"/>
      <c r="E257" s="57" t="s">
        <v>198</v>
      </c>
      <c r="F257" s="59"/>
      <c r="G257" s="59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</row>
    <row r="258">
      <c r="A258" s="59"/>
      <c r="B258" s="59"/>
      <c r="C258" s="59"/>
      <c r="D258" s="59"/>
      <c r="E258" s="57" t="s">
        <v>199</v>
      </c>
      <c r="F258" s="59"/>
      <c r="G258" s="59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</row>
    <row r="259">
      <c r="A259" s="59"/>
      <c r="B259" s="59"/>
      <c r="C259" s="59"/>
      <c r="D259" s="59"/>
      <c r="E259" s="57" t="s">
        <v>200</v>
      </c>
      <c r="F259" s="59"/>
      <c r="G259" s="59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</row>
    <row r="260">
      <c r="A260" s="59"/>
      <c r="B260" s="59"/>
      <c r="C260" s="59"/>
      <c r="D260" s="59"/>
      <c r="E260" s="57" t="s">
        <v>201</v>
      </c>
      <c r="F260" s="59"/>
      <c r="G260" s="59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</row>
    <row r="261">
      <c r="A261" s="59"/>
      <c r="B261" s="59"/>
      <c r="C261" s="59"/>
      <c r="D261" s="59"/>
      <c r="E261" s="57" t="s">
        <v>202</v>
      </c>
      <c r="F261" s="59"/>
      <c r="G261" s="59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</row>
    <row r="262">
      <c r="A262" s="59"/>
      <c r="B262" s="59"/>
      <c r="C262" s="59"/>
      <c r="D262" s="59"/>
      <c r="E262" s="57" t="s">
        <v>203</v>
      </c>
      <c r="F262" s="59"/>
      <c r="G262" s="59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</row>
    <row r="263">
      <c r="A263" s="59"/>
      <c r="B263" s="59"/>
      <c r="C263" s="59"/>
      <c r="D263" s="59"/>
      <c r="E263" s="57" t="s">
        <v>204</v>
      </c>
      <c r="F263" s="59"/>
      <c r="G263" s="59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</row>
    <row r="264">
      <c r="A264" s="59"/>
      <c r="B264" s="59"/>
      <c r="C264" s="59"/>
      <c r="D264" s="59"/>
      <c r="E264" s="57" t="s">
        <v>205</v>
      </c>
      <c r="F264" s="59"/>
      <c r="G264" s="59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</row>
    <row r="265">
      <c r="A265" s="59"/>
      <c r="B265" s="59"/>
      <c r="C265" s="59"/>
      <c r="D265" s="59"/>
      <c r="E265" s="57" t="s">
        <v>206</v>
      </c>
      <c r="F265" s="59"/>
      <c r="G265" s="59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</row>
    <row r="266">
      <c r="A266" s="60"/>
      <c r="B266" s="59"/>
      <c r="C266" s="60"/>
      <c r="D266" s="60"/>
      <c r="E266" s="57" t="s">
        <v>211</v>
      </c>
      <c r="F266" s="60"/>
      <c r="G266" s="60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</row>
    <row r="267">
      <c r="A267" s="53">
        <v>9.0</v>
      </c>
      <c r="B267" s="59"/>
      <c r="C267" s="66" t="s">
        <v>213</v>
      </c>
      <c r="D267" s="53">
        <v>1.0</v>
      </c>
      <c r="E267" s="57" t="s">
        <v>194</v>
      </c>
      <c r="F267" s="53">
        <v>27000.0</v>
      </c>
      <c r="G267" s="58">
        <v>27000.0</v>
      </c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</row>
    <row r="268">
      <c r="A268" s="59"/>
      <c r="B268" s="59"/>
      <c r="C268" s="59"/>
      <c r="D268" s="59"/>
      <c r="E268" s="57" t="s">
        <v>195</v>
      </c>
      <c r="F268" s="59"/>
      <c r="G268" s="59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</row>
    <row r="269">
      <c r="A269" s="59"/>
      <c r="B269" s="59"/>
      <c r="C269" s="59"/>
      <c r="D269" s="59"/>
      <c r="E269" s="57" t="s">
        <v>196</v>
      </c>
      <c r="F269" s="59"/>
      <c r="G269" s="59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</row>
    <row r="270">
      <c r="A270" s="59"/>
      <c r="B270" s="59"/>
      <c r="C270" s="59"/>
      <c r="D270" s="59"/>
      <c r="E270" s="57" t="s">
        <v>197</v>
      </c>
      <c r="F270" s="59"/>
      <c r="G270" s="59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</row>
    <row r="271">
      <c r="A271" s="59"/>
      <c r="B271" s="59"/>
      <c r="C271" s="59"/>
      <c r="D271" s="59"/>
      <c r="E271" s="57" t="s">
        <v>198</v>
      </c>
      <c r="F271" s="59"/>
      <c r="G271" s="59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</row>
    <row r="272">
      <c r="A272" s="59"/>
      <c r="B272" s="59"/>
      <c r="C272" s="59"/>
      <c r="D272" s="59"/>
      <c r="E272" s="57" t="s">
        <v>199</v>
      </c>
      <c r="F272" s="59"/>
      <c r="G272" s="59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</row>
    <row r="273">
      <c r="A273" s="59"/>
      <c r="B273" s="59"/>
      <c r="C273" s="59"/>
      <c r="D273" s="59"/>
      <c r="E273" s="57" t="s">
        <v>200</v>
      </c>
      <c r="F273" s="59"/>
      <c r="G273" s="59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</row>
    <row r="274">
      <c r="A274" s="59"/>
      <c r="B274" s="59"/>
      <c r="C274" s="59"/>
      <c r="D274" s="59"/>
      <c r="E274" s="57" t="s">
        <v>201</v>
      </c>
      <c r="F274" s="59"/>
      <c r="G274" s="59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</row>
    <row r="275">
      <c r="A275" s="59"/>
      <c r="B275" s="59"/>
      <c r="C275" s="59"/>
      <c r="D275" s="59"/>
      <c r="E275" s="57" t="s">
        <v>202</v>
      </c>
      <c r="F275" s="59"/>
      <c r="G275" s="59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</row>
    <row r="276">
      <c r="A276" s="59"/>
      <c r="B276" s="59"/>
      <c r="C276" s="59"/>
      <c r="D276" s="59"/>
      <c r="E276" s="57" t="s">
        <v>203</v>
      </c>
      <c r="F276" s="59"/>
      <c r="G276" s="59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</row>
    <row r="277">
      <c r="A277" s="59"/>
      <c r="B277" s="59"/>
      <c r="C277" s="59"/>
      <c r="D277" s="59"/>
      <c r="E277" s="57" t="s">
        <v>204</v>
      </c>
      <c r="F277" s="59"/>
      <c r="G277" s="59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</row>
    <row r="278">
      <c r="A278" s="59"/>
      <c r="B278" s="59"/>
      <c r="C278" s="59"/>
      <c r="D278" s="59"/>
      <c r="E278" s="57" t="s">
        <v>205</v>
      </c>
      <c r="F278" s="59"/>
      <c r="G278" s="59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</row>
    <row r="279">
      <c r="A279" s="59"/>
      <c r="B279" s="59"/>
      <c r="C279" s="59"/>
      <c r="D279" s="59"/>
      <c r="E279" s="57" t="s">
        <v>206</v>
      </c>
      <c r="F279" s="59"/>
      <c r="G279" s="59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</row>
    <row r="280">
      <c r="A280" s="60"/>
      <c r="B280" s="59"/>
      <c r="C280" s="60"/>
      <c r="D280" s="60"/>
      <c r="E280" s="57" t="s">
        <v>211</v>
      </c>
      <c r="F280" s="60"/>
      <c r="G280" s="60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</row>
    <row r="281">
      <c r="A281" s="53">
        <v>10.0</v>
      </c>
      <c r="B281" s="59"/>
      <c r="C281" s="66" t="s">
        <v>214</v>
      </c>
      <c r="D281" s="53">
        <v>1.0</v>
      </c>
      <c r="E281" s="57" t="s">
        <v>215</v>
      </c>
      <c r="F281" s="53">
        <v>27000.0</v>
      </c>
      <c r="G281" s="58">
        <v>27000.0</v>
      </c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</row>
    <row r="282">
      <c r="A282" s="59"/>
      <c r="B282" s="59"/>
      <c r="C282" s="59"/>
      <c r="D282" s="59"/>
      <c r="E282" s="57" t="s">
        <v>216</v>
      </c>
      <c r="F282" s="59"/>
      <c r="G282" s="59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</row>
    <row r="283">
      <c r="A283" s="59"/>
      <c r="B283" s="59"/>
      <c r="C283" s="59"/>
      <c r="D283" s="59"/>
      <c r="E283" s="57" t="s">
        <v>217</v>
      </c>
      <c r="F283" s="59"/>
      <c r="G283" s="59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</row>
    <row r="284">
      <c r="A284" s="59"/>
      <c r="B284" s="59"/>
      <c r="C284" s="59"/>
      <c r="D284" s="59"/>
      <c r="E284" s="57" t="s">
        <v>218</v>
      </c>
      <c r="F284" s="59"/>
      <c r="G284" s="59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</row>
    <row r="285">
      <c r="A285" s="59"/>
      <c r="B285" s="59"/>
      <c r="C285" s="59"/>
      <c r="D285" s="59"/>
      <c r="E285" s="57" t="s">
        <v>219</v>
      </c>
      <c r="F285" s="59"/>
      <c r="G285" s="59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</row>
    <row r="286">
      <c r="A286" s="59"/>
      <c r="B286" s="59"/>
      <c r="C286" s="59"/>
      <c r="D286" s="59"/>
      <c r="E286" s="57" t="s">
        <v>220</v>
      </c>
      <c r="F286" s="59"/>
      <c r="G286" s="59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</row>
    <row r="287">
      <c r="A287" s="59"/>
      <c r="B287" s="59"/>
      <c r="C287" s="59"/>
      <c r="D287" s="59"/>
      <c r="E287" s="57" t="s">
        <v>221</v>
      </c>
      <c r="F287" s="59"/>
      <c r="G287" s="59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</row>
    <row r="288">
      <c r="A288" s="59"/>
      <c r="B288" s="59"/>
      <c r="C288" s="59"/>
      <c r="D288" s="59"/>
      <c r="E288" s="57" t="s">
        <v>222</v>
      </c>
      <c r="F288" s="59"/>
      <c r="G288" s="59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</row>
    <row r="289">
      <c r="A289" s="59"/>
      <c r="B289" s="59"/>
      <c r="C289" s="59"/>
      <c r="D289" s="59"/>
      <c r="E289" s="57" t="s">
        <v>223</v>
      </c>
      <c r="F289" s="59"/>
      <c r="G289" s="59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</row>
    <row r="290">
      <c r="A290" s="59"/>
      <c r="B290" s="59"/>
      <c r="C290" s="59"/>
      <c r="D290" s="59"/>
      <c r="E290" s="57" t="s">
        <v>224</v>
      </c>
      <c r="F290" s="59"/>
      <c r="G290" s="59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</row>
    <row r="291">
      <c r="A291" s="59"/>
      <c r="B291" s="59"/>
      <c r="C291" s="59"/>
      <c r="D291" s="59"/>
      <c r="E291" s="57" t="s">
        <v>225</v>
      </c>
      <c r="F291" s="59"/>
      <c r="G291" s="59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</row>
    <row r="292">
      <c r="A292" s="59"/>
      <c r="B292" s="59"/>
      <c r="C292" s="59"/>
      <c r="D292" s="59"/>
      <c r="E292" s="57" t="s">
        <v>226</v>
      </c>
      <c r="F292" s="59"/>
      <c r="G292" s="59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</row>
    <row r="293">
      <c r="A293" s="59"/>
      <c r="B293" s="59"/>
      <c r="C293" s="59"/>
      <c r="D293" s="59"/>
      <c r="E293" s="57" t="s">
        <v>227</v>
      </c>
      <c r="F293" s="59"/>
      <c r="G293" s="59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</row>
    <row r="294">
      <c r="A294" s="60"/>
      <c r="B294" s="59"/>
      <c r="C294" s="60"/>
      <c r="D294" s="60"/>
      <c r="E294" s="57" t="s">
        <v>228</v>
      </c>
      <c r="F294" s="60"/>
      <c r="G294" s="60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</row>
    <row r="295">
      <c r="A295" s="53">
        <v>11.0</v>
      </c>
      <c r="B295" s="59"/>
      <c r="C295" s="66" t="s">
        <v>229</v>
      </c>
      <c r="D295" s="53">
        <v>1.0</v>
      </c>
      <c r="E295" s="57" t="s">
        <v>230</v>
      </c>
      <c r="F295" s="58">
        <v>25000.0</v>
      </c>
      <c r="G295" s="58">
        <v>25000.0</v>
      </c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</row>
    <row r="296">
      <c r="A296" s="59"/>
      <c r="B296" s="59"/>
      <c r="C296" s="59"/>
      <c r="D296" s="59"/>
      <c r="E296" s="57" t="s">
        <v>231</v>
      </c>
      <c r="F296" s="59"/>
      <c r="G296" s="59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</row>
    <row r="297">
      <c r="A297" s="60"/>
      <c r="B297" s="59"/>
      <c r="C297" s="60"/>
      <c r="D297" s="60"/>
      <c r="E297" s="57" t="s">
        <v>232</v>
      </c>
      <c r="F297" s="60"/>
      <c r="G297" s="60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</row>
    <row r="298">
      <c r="A298" s="61">
        <v>12.0</v>
      </c>
      <c r="B298" s="59"/>
      <c r="C298" s="57" t="s">
        <v>233</v>
      </c>
      <c r="D298" s="61">
        <v>1.0</v>
      </c>
      <c r="E298" s="57"/>
      <c r="F298" s="64">
        <v>13000.0</v>
      </c>
      <c r="G298" s="64">
        <v>13000.0</v>
      </c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</row>
    <row r="299">
      <c r="A299" s="61">
        <v>13.0</v>
      </c>
      <c r="B299" s="60"/>
      <c r="C299" s="57" t="s">
        <v>145</v>
      </c>
      <c r="D299" s="61">
        <v>2.0</v>
      </c>
      <c r="E299" s="57"/>
      <c r="F299" s="64">
        <v>4000.0</v>
      </c>
      <c r="G299" s="64">
        <v>8000.0</v>
      </c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</row>
    <row r="300">
      <c r="A300" s="70"/>
      <c r="B300" s="70"/>
      <c r="C300" s="70"/>
      <c r="D300" s="70"/>
      <c r="E300" s="71" t="s">
        <v>92</v>
      </c>
      <c r="F300" s="72"/>
      <c r="G300" s="73">
        <v>498900.0</v>
      </c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</row>
    <row r="301">
      <c r="A301" s="50" t="s">
        <v>234</v>
      </c>
      <c r="B301" s="51"/>
      <c r="C301" s="51"/>
      <c r="D301" s="51"/>
      <c r="E301" s="51"/>
      <c r="F301" s="51"/>
      <c r="G301" s="52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</row>
    <row r="302">
      <c r="A302" s="53">
        <v>1.0</v>
      </c>
      <c r="B302" s="54" t="s">
        <v>235</v>
      </c>
      <c r="C302" s="55" t="s">
        <v>149</v>
      </c>
      <c r="D302" s="53">
        <v>1.0</v>
      </c>
      <c r="E302" s="57" t="s">
        <v>150</v>
      </c>
      <c r="F302" s="58">
        <v>140000.0</v>
      </c>
      <c r="G302" s="58">
        <v>140000.0</v>
      </c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</row>
    <row r="303">
      <c r="A303" s="59"/>
      <c r="B303" s="59"/>
      <c r="C303" s="59"/>
      <c r="D303" s="59"/>
      <c r="E303" s="57" t="s">
        <v>151</v>
      </c>
      <c r="F303" s="59"/>
      <c r="G303" s="59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</row>
    <row r="304">
      <c r="A304" s="59"/>
      <c r="B304" s="59"/>
      <c r="C304" s="59"/>
      <c r="D304" s="59"/>
      <c r="E304" s="57" t="s">
        <v>152</v>
      </c>
      <c r="F304" s="59"/>
      <c r="G304" s="59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</row>
    <row r="305">
      <c r="A305" s="59"/>
      <c r="B305" s="59"/>
      <c r="C305" s="59"/>
      <c r="D305" s="59"/>
      <c r="E305" s="57" t="s">
        <v>153</v>
      </c>
      <c r="F305" s="59"/>
      <c r="G305" s="59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</row>
    <row r="306">
      <c r="A306" s="59"/>
      <c r="B306" s="59"/>
      <c r="C306" s="59"/>
      <c r="D306" s="59"/>
      <c r="E306" s="57" t="s">
        <v>154</v>
      </c>
      <c r="F306" s="59"/>
      <c r="G306" s="59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</row>
    <row r="307">
      <c r="A307" s="59"/>
      <c r="B307" s="59"/>
      <c r="C307" s="59"/>
      <c r="D307" s="59"/>
      <c r="E307" s="57" t="s">
        <v>155</v>
      </c>
      <c r="F307" s="59"/>
      <c r="G307" s="59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</row>
    <row r="308">
      <c r="A308" s="59"/>
      <c r="B308" s="59"/>
      <c r="C308" s="59"/>
      <c r="D308" s="59"/>
      <c r="E308" s="57" t="s">
        <v>156</v>
      </c>
      <c r="F308" s="59"/>
      <c r="G308" s="59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</row>
    <row r="309">
      <c r="A309" s="59"/>
      <c r="B309" s="59"/>
      <c r="C309" s="59"/>
      <c r="D309" s="59"/>
      <c r="E309" s="57" t="s">
        <v>157</v>
      </c>
      <c r="F309" s="59"/>
      <c r="G309" s="59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</row>
    <row r="310">
      <c r="A310" s="59"/>
      <c r="B310" s="59"/>
      <c r="C310" s="59"/>
      <c r="D310" s="59"/>
      <c r="E310" s="57" t="s">
        <v>158</v>
      </c>
      <c r="F310" s="59"/>
      <c r="G310" s="59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</row>
    <row r="311">
      <c r="A311" s="59"/>
      <c r="B311" s="59"/>
      <c r="C311" s="59"/>
      <c r="D311" s="59"/>
      <c r="E311" s="57" t="s">
        <v>159</v>
      </c>
      <c r="F311" s="59"/>
      <c r="G311" s="59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</row>
    <row r="312">
      <c r="A312" s="59"/>
      <c r="B312" s="59"/>
      <c r="C312" s="59"/>
      <c r="D312" s="59"/>
      <c r="E312" s="57" t="s">
        <v>160</v>
      </c>
      <c r="F312" s="59"/>
      <c r="G312" s="59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</row>
    <row r="313">
      <c r="A313" s="59"/>
      <c r="B313" s="59"/>
      <c r="C313" s="59"/>
      <c r="D313" s="59"/>
      <c r="E313" s="57" t="s">
        <v>161</v>
      </c>
      <c r="F313" s="59"/>
      <c r="G313" s="59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</row>
    <row r="314">
      <c r="A314" s="59"/>
      <c r="B314" s="59"/>
      <c r="C314" s="59"/>
      <c r="D314" s="59"/>
      <c r="E314" s="57" t="s">
        <v>162</v>
      </c>
      <c r="F314" s="59"/>
      <c r="G314" s="59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</row>
    <row r="315">
      <c r="A315" s="59"/>
      <c r="B315" s="59"/>
      <c r="C315" s="59"/>
      <c r="D315" s="59"/>
      <c r="E315" s="57" t="s">
        <v>163</v>
      </c>
      <c r="F315" s="59"/>
      <c r="G315" s="59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</row>
    <row r="316">
      <c r="A316" s="59"/>
      <c r="B316" s="59"/>
      <c r="C316" s="59"/>
      <c r="D316" s="59"/>
      <c r="E316" s="57" t="s">
        <v>164</v>
      </c>
      <c r="F316" s="59"/>
      <c r="G316" s="59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</row>
    <row r="317">
      <c r="A317" s="59"/>
      <c r="B317" s="59"/>
      <c r="C317" s="59"/>
      <c r="D317" s="59"/>
      <c r="E317" s="57" t="s">
        <v>165</v>
      </c>
      <c r="F317" s="59"/>
      <c r="G317" s="59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</row>
    <row r="318">
      <c r="A318" s="60"/>
      <c r="B318" s="59"/>
      <c r="C318" s="60"/>
      <c r="D318" s="60"/>
      <c r="E318" s="57" t="s">
        <v>166</v>
      </c>
      <c r="F318" s="60"/>
      <c r="G318" s="60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</row>
    <row r="319">
      <c r="A319" s="53">
        <v>2.0</v>
      </c>
      <c r="B319" s="59"/>
      <c r="C319" s="55" t="s">
        <v>167</v>
      </c>
      <c r="D319" s="53">
        <v>1.0</v>
      </c>
      <c r="E319" s="57" t="s">
        <v>168</v>
      </c>
      <c r="F319" s="58">
        <v>65000.0</v>
      </c>
      <c r="G319" s="58">
        <v>65000.0</v>
      </c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</row>
    <row r="320">
      <c r="A320" s="59"/>
      <c r="B320" s="59"/>
      <c r="C320" s="59"/>
      <c r="D320" s="59"/>
      <c r="E320" s="57" t="s">
        <v>169</v>
      </c>
      <c r="F320" s="59"/>
      <c r="G320" s="59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</row>
    <row r="321">
      <c r="A321" s="59"/>
      <c r="B321" s="59"/>
      <c r="C321" s="59"/>
      <c r="D321" s="59"/>
      <c r="E321" s="57" t="s">
        <v>170</v>
      </c>
      <c r="F321" s="59"/>
      <c r="G321" s="59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</row>
    <row r="322">
      <c r="A322" s="59"/>
      <c r="B322" s="59"/>
      <c r="C322" s="59"/>
      <c r="D322" s="59"/>
      <c r="E322" s="57" t="s">
        <v>171</v>
      </c>
      <c r="F322" s="59"/>
      <c r="G322" s="59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</row>
    <row r="323">
      <c r="A323" s="59"/>
      <c r="B323" s="59"/>
      <c r="C323" s="59"/>
      <c r="D323" s="59"/>
      <c r="E323" s="57" t="s">
        <v>172</v>
      </c>
      <c r="F323" s="59"/>
      <c r="G323" s="59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</row>
    <row r="324">
      <c r="A324" s="59"/>
      <c r="B324" s="59"/>
      <c r="C324" s="59"/>
      <c r="D324" s="59"/>
      <c r="E324" s="57" t="s">
        <v>173</v>
      </c>
      <c r="F324" s="59"/>
      <c r="G324" s="59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</row>
    <row r="325">
      <c r="A325" s="59"/>
      <c r="B325" s="59"/>
      <c r="C325" s="59"/>
      <c r="D325" s="59"/>
      <c r="E325" s="57" t="s">
        <v>174</v>
      </c>
      <c r="F325" s="59"/>
      <c r="G325" s="59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</row>
    <row r="326">
      <c r="A326" s="60"/>
      <c r="B326" s="59"/>
      <c r="C326" s="60"/>
      <c r="D326" s="60"/>
      <c r="E326" s="57" t="s">
        <v>175</v>
      </c>
      <c r="F326" s="60"/>
      <c r="G326" s="60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</row>
    <row r="327">
      <c r="A327" s="53">
        <v>3.0</v>
      </c>
      <c r="B327" s="59"/>
      <c r="C327" s="55" t="s">
        <v>176</v>
      </c>
      <c r="D327" s="53">
        <v>1.0</v>
      </c>
      <c r="E327" s="57" t="s">
        <v>177</v>
      </c>
      <c r="F327" s="58">
        <v>40000.0</v>
      </c>
      <c r="G327" s="58">
        <v>40000.0</v>
      </c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</row>
    <row r="328">
      <c r="A328" s="59"/>
      <c r="B328" s="59"/>
      <c r="C328" s="59"/>
      <c r="D328" s="59"/>
      <c r="E328" s="57" t="s">
        <v>178</v>
      </c>
      <c r="F328" s="59"/>
      <c r="G328" s="59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</row>
    <row r="329">
      <c r="A329" s="59"/>
      <c r="B329" s="59"/>
      <c r="C329" s="59"/>
      <c r="D329" s="59"/>
      <c r="E329" s="57" t="s">
        <v>179</v>
      </c>
      <c r="F329" s="59"/>
      <c r="G329" s="59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</row>
    <row r="330">
      <c r="A330" s="60"/>
      <c r="B330" s="59"/>
      <c r="C330" s="60"/>
      <c r="D330" s="60"/>
      <c r="E330" s="57" t="s">
        <v>180</v>
      </c>
      <c r="F330" s="60"/>
      <c r="G330" s="60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</row>
    <row r="331">
      <c r="A331" s="53">
        <v>4.0</v>
      </c>
      <c r="B331" s="59"/>
      <c r="C331" s="55" t="s">
        <v>181</v>
      </c>
      <c r="D331" s="53">
        <v>1.0</v>
      </c>
      <c r="E331" s="57" t="s">
        <v>236</v>
      </c>
      <c r="F331" s="58">
        <v>100000.0</v>
      </c>
      <c r="G331" s="58">
        <v>100000.0</v>
      </c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</row>
    <row r="332">
      <c r="A332" s="59"/>
      <c r="B332" s="59"/>
      <c r="C332" s="59"/>
      <c r="D332" s="59"/>
      <c r="E332" s="57" t="s">
        <v>237</v>
      </c>
      <c r="F332" s="59"/>
      <c r="G332" s="59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</row>
    <row r="333">
      <c r="A333" s="59"/>
      <c r="B333" s="59"/>
      <c r="C333" s="59"/>
      <c r="D333" s="59"/>
      <c r="E333" s="57" t="s">
        <v>238</v>
      </c>
      <c r="F333" s="59"/>
      <c r="G333" s="59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</row>
    <row r="334">
      <c r="A334" s="59"/>
      <c r="B334" s="59"/>
      <c r="C334" s="59"/>
      <c r="D334" s="59"/>
      <c r="E334" s="57" t="s">
        <v>185</v>
      </c>
      <c r="F334" s="59"/>
      <c r="G334" s="59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</row>
    <row r="335">
      <c r="A335" s="59"/>
      <c r="B335" s="59"/>
      <c r="C335" s="59"/>
      <c r="D335" s="59"/>
      <c r="E335" s="57" t="s">
        <v>186</v>
      </c>
      <c r="F335" s="59"/>
      <c r="G335" s="59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</row>
    <row r="336">
      <c r="A336" s="59"/>
      <c r="B336" s="59"/>
      <c r="C336" s="59"/>
      <c r="D336" s="59"/>
      <c r="E336" s="57" t="s">
        <v>239</v>
      </c>
      <c r="F336" s="59"/>
      <c r="G336" s="59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</row>
    <row r="337">
      <c r="A337" s="59"/>
      <c r="B337" s="59"/>
      <c r="C337" s="59"/>
      <c r="D337" s="59"/>
      <c r="E337" s="57" t="s">
        <v>240</v>
      </c>
      <c r="F337" s="59"/>
      <c r="G337" s="59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</row>
    <row r="338">
      <c r="A338" s="59"/>
      <c r="B338" s="59"/>
      <c r="C338" s="59"/>
      <c r="D338" s="59"/>
      <c r="E338" s="57" t="s">
        <v>241</v>
      </c>
      <c r="F338" s="59"/>
      <c r="G338" s="59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</row>
    <row r="339">
      <c r="A339" s="60"/>
      <c r="B339" s="59"/>
      <c r="C339" s="60"/>
      <c r="D339" s="60"/>
      <c r="E339" s="57" t="s">
        <v>242</v>
      </c>
      <c r="F339" s="60"/>
      <c r="G339" s="60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</row>
    <row r="340">
      <c r="A340" s="53">
        <v>5.0</v>
      </c>
      <c r="B340" s="59"/>
      <c r="C340" s="76" t="s">
        <v>243</v>
      </c>
      <c r="D340" s="53">
        <v>1.0</v>
      </c>
      <c r="E340" s="57" t="s">
        <v>244</v>
      </c>
      <c r="F340" s="58">
        <v>120000.0</v>
      </c>
      <c r="G340" s="58">
        <v>120000.0</v>
      </c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</row>
    <row r="341">
      <c r="A341" s="59"/>
      <c r="B341" s="59"/>
      <c r="C341" s="59"/>
      <c r="D341" s="59"/>
      <c r="E341" s="57" t="s">
        <v>245</v>
      </c>
      <c r="F341" s="59"/>
      <c r="G341" s="59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</row>
    <row r="342">
      <c r="A342" s="59"/>
      <c r="B342" s="59"/>
      <c r="C342" s="59"/>
      <c r="D342" s="59"/>
      <c r="E342" s="57" t="s">
        <v>246</v>
      </c>
      <c r="F342" s="59"/>
      <c r="G342" s="59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</row>
    <row r="343">
      <c r="A343" s="59"/>
      <c r="B343" s="59"/>
      <c r="C343" s="59"/>
      <c r="D343" s="59"/>
      <c r="E343" s="57" t="s">
        <v>247</v>
      </c>
      <c r="F343" s="59"/>
      <c r="G343" s="59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</row>
    <row r="344">
      <c r="A344" s="59"/>
      <c r="B344" s="59"/>
      <c r="C344" s="59"/>
      <c r="D344" s="59"/>
      <c r="E344" s="57" t="s">
        <v>248</v>
      </c>
      <c r="F344" s="59"/>
      <c r="G344" s="59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</row>
    <row r="345">
      <c r="A345" s="59"/>
      <c r="B345" s="59"/>
      <c r="C345" s="59"/>
      <c r="D345" s="59"/>
      <c r="E345" s="57" t="s">
        <v>249</v>
      </c>
      <c r="F345" s="59"/>
      <c r="G345" s="59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</row>
    <row r="346">
      <c r="A346" s="59"/>
      <c r="B346" s="59"/>
      <c r="C346" s="59"/>
      <c r="D346" s="59"/>
      <c r="E346" s="57" t="s">
        <v>250</v>
      </c>
      <c r="F346" s="59"/>
      <c r="G346" s="59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</row>
    <row r="347">
      <c r="A347" s="59"/>
      <c r="B347" s="59"/>
      <c r="C347" s="59"/>
      <c r="D347" s="59"/>
      <c r="E347" s="57" t="s">
        <v>251</v>
      </c>
      <c r="F347" s="59"/>
      <c r="G347" s="59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</row>
    <row r="348">
      <c r="A348" s="59"/>
      <c r="B348" s="59"/>
      <c r="C348" s="59"/>
      <c r="D348" s="59"/>
      <c r="E348" s="57" t="s">
        <v>252</v>
      </c>
      <c r="F348" s="59"/>
      <c r="G348" s="59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</row>
    <row r="349">
      <c r="A349" s="59"/>
      <c r="B349" s="59"/>
      <c r="C349" s="59"/>
      <c r="D349" s="59"/>
      <c r="E349" s="57" t="s">
        <v>253</v>
      </c>
      <c r="F349" s="59"/>
      <c r="G349" s="59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</row>
    <row r="350">
      <c r="A350" s="59"/>
      <c r="B350" s="59"/>
      <c r="C350" s="59"/>
      <c r="D350" s="59"/>
      <c r="E350" s="57" t="s">
        <v>254</v>
      </c>
      <c r="F350" s="59"/>
      <c r="G350" s="59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</row>
    <row r="351">
      <c r="A351" s="59"/>
      <c r="B351" s="59"/>
      <c r="C351" s="59"/>
      <c r="D351" s="59"/>
      <c r="E351" s="57" t="s">
        <v>255</v>
      </c>
      <c r="F351" s="59"/>
      <c r="G351" s="59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</row>
    <row r="352">
      <c r="A352" s="59"/>
      <c r="B352" s="59"/>
      <c r="C352" s="59"/>
      <c r="D352" s="59"/>
      <c r="E352" s="57" t="s">
        <v>256</v>
      </c>
      <c r="F352" s="59"/>
      <c r="G352" s="59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</row>
    <row r="353">
      <c r="A353" s="59"/>
      <c r="B353" s="59"/>
      <c r="C353" s="59"/>
      <c r="D353" s="59"/>
      <c r="E353" s="57" t="s">
        <v>257</v>
      </c>
      <c r="F353" s="59"/>
      <c r="G353" s="59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</row>
    <row r="354">
      <c r="A354" s="60"/>
      <c r="B354" s="59"/>
      <c r="C354" s="60"/>
      <c r="D354" s="60"/>
      <c r="E354" s="57" t="s">
        <v>258</v>
      </c>
      <c r="F354" s="60"/>
      <c r="G354" s="60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</row>
    <row r="355">
      <c r="A355" s="61">
        <v>6.0</v>
      </c>
      <c r="B355" s="59"/>
      <c r="C355" s="57" t="s">
        <v>259</v>
      </c>
      <c r="D355" s="61">
        <v>1.0</v>
      </c>
      <c r="E355" s="57"/>
      <c r="F355" s="64">
        <v>2000.0</v>
      </c>
      <c r="G355" s="64">
        <v>2000.0</v>
      </c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</row>
    <row r="356">
      <c r="A356" s="53">
        <v>7.0</v>
      </c>
      <c r="B356" s="59"/>
      <c r="C356" s="66" t="s">
        <v>229</v>
      </c>
      <c r="D356" s="53">
        <v>1.0</v>
      </c>
      <c r="E356" s="57" t="s">
        <v>230</v>
      </c>
      <c r="F356" s="58">
        <v>25000.0</v>
      </c>
      <c r="G356" s="58">
        <v>25000.0</v>
      </c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</row>
    <row r="357">
      <c r="A357" s="59"/>
      <c r="B357" s="59"/>
      <c r="C357" s="59"/>
      <c r="D357" s="59"/>
      <c r="E357" s="57" t="s">
        <v>231</v>
      </c>
      <c r="F357" s="59"/>
      <c r="G357" s="59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</row>
    <row r="358">
      <c r="A358" s="60"/>
      <c r="B358" s="59"/>
      <c r="C358" s="60"/>
      <c r="D358" s="60"/>
      <c r="E358" s="57" t="s">
        <v>232</v>
      </c>
      <c r="F358" s="60"/>
      <c r="G358" s="60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</row>
    <row r="359">
      <c r="A359" s="61">
        <v>8.0</v>
      </c>
      <c r="B359" s="59"/>
      <c r="C359" s="57" t="s">
        <v>233</v>
      </c>
      <c r="D359" s="61">
        <v>5.0</v>
      </c>
      <c r="E359" s="57"/>
      <c r="F359" s="64">
        <v>13000.0</v>
      </c>
      <c r="G359" s="64">
        <v>65000.0</v>
      </c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</row>
    <row r="360">
      <c r="A360" s="61">
        <v>9.0</v>
      </c>
      <c r="B360" s="59"/>
      <c r="C360" s="57" t="s">
        <v>145</v>
      </c>
      <c r="D360" s="61">
        <v>4.0</v>
      </c>
      <c r="E360" s="57"/>
      <c r="F360" s="64">
        <v>4000.0</v>
      </c>
      <c r="G360" s="64">
        <v>16000.0</v>
      </c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</row>
    <row r="361">
      <c r="A361" s="53">
        <v>10.0</v>
      </c>
      <c r="B361" s="59"/>
      <c r="C361" s="66" t="s">
        <v>260</v>
      </c>
      <c r="D361" s="53">
        <v>1.0</v>
      </c>
      <c r="E361" s="57" t="s">
        <v>261</v>
      </c>
      <c r="F361" s="58">
        <v>105000.0</v>
      </c>
      <c r="G361" s="58">
        <v>105000.0</v>
      </c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</row>
    <row r="362">
      <c r="A362" s="59"/>
      <c r="B362" s="59"/>
      <c r="C362" s="59"/>
      <c r="D362" s="59"/>
      <c r="E362" s="57" t="s">
        <v>262</v>
      </c>
      <c r="F362" s="59"/>
      <c r="G362" s="59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</row>
    <row r="363">
      <c r="A363" s="59"/>
      <c r="B363" s="59"/>
      <c r="C363" s="59"/>
      <c r="D363" s="59"/>
      <c r="E363" s="57" t="s">
        <v>263</v>
      </c>
      <c r="F363" s="59"/>
      <c r="G363" s="59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</row>
    <row r="364">
      <c r="A364" s="59"/>
      <c r="B364" s="59"/>
      <c r="C364" s="59"/>
      <c r="D364" s="59"/>
      <c r="E364" s="57" t="s">
        <v>264</v>
      </c>
      <c r="F364" s="59"/>
      <c r="G364" s="59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</row>
    <row r="365">
      <c r="A365" s="59"/>
      <c r="B365" s="59"/>
      <c r="C365" s="59"/>
      <c r="D365" s="59"/>
      <c r="E365" s="57" t="s">
        <v>265</v>
      </c>
      <c r="F365" s="59"/>
      <c r="G365" s="59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</row>
    <row r="366">
      <c r="A366" s="59"/>
      <c r="B366" s="59"/>
      <c r="C366" s="59"/>
      <c r="D366" s="59"/>
      <c r="E366" s="57" t="s">
        <v>266</v>
      </c>
      <c r="F366" s="59"/>
      <c r="G366" s="59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</row>
    <row r="367">
      <c r="A367" s="59"/>
      <c r="B367" s="59"/>
      <c r="C367" s="59"/>
      <c r="D367" s="59"/>
      <c r="E367" s="57" t="s">
        <v>267</v>
      </c>
      <c r="F367" s="59"/>
      <c r="G367" s="59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</row>
    <row r="368">
      <c r="A368" s="59"/>
      <c r="B368" s="59"/>
      <c r="C368" s="59"/>
      <c r="D368" s="59"/>
      <c r="E368" s="57" t="s">
        <v>268</v>
      </c>
      <c r="F368" s="59"/>
      <c r="G368" s="59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</row>
    <row r="369">
      <c r="A369" s="60"/>
      <c r="B369" s="59"/>
      <c r="C369" s="60"/>
      <c r="D369" s="60"/>
      <c r="E369" s="57" t="s">
        <v>269</v>
      </c>
      <c r="F369" s="60"/>
      <c r="G369" s="60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</row>
    <row r="370">
      <c r="A370" s="61">
        <v>11.0</v>
      </c>
      <c r="B370" s="59"/>
      <c r="C370" s="57" t="s">
        <v>270</v>
      </c>
      <c r="D370" s="61">
        <v>1.0</v>
      </c>
      <c r="E370" s="57"/>
      <c r="F370" s="64">
        <v>5000.0</v>
      </c>
      <c r="G370" s="64">
        <v>5000.0</v>
      </c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</row>
    <row r="371">
      <c r="A371" s="53">
        <v>12.0</v>
      </c>
      <c r="B371" s="59"/>
      <c r="C371" s="57" t="s">
        <v>271</v>
      </c>
      <c r="D371" s="53">
        <v>1.0</v>
      </c>
      <c r="E371" s="66"/>
      <c r="F371" s="58">
        <v>4500.0</v>
      </c>
      <c r="G371" s="58">
        <v>4500.0</v>
      </c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</row>
    <row r="372">
      <c r="A372" s="60"/>
      <c r="B372" s="59"/>
      <c r="C372" s="57" t="s">
        <v>272</v>
      </c>
      <c r="D372" s="60"/>
      <c r="E372" s="60"/>
      <c r="F372" s="60"/>
      <c r="G372" s="60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</row>
    <row r="373">
      <c r="A373" s="53">
        <v>13.0</v>
      </c>
      <c r="B373" s="59"/>
      <c r="C373" s="66" t="s">
        <v>193</v>
      </c>
      <c r="D373" s="53">
        <v>2.0</v>
      </c>
      <c r="E373" s="57" t="s">
        <v>194</v>
      </c>
      <c r="F373" s="53">
        <v>22100.0</v>
      </c>
      <c r="G373" s="58">
        <v>44200.0</v>
      </c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</row>
    <row r="374">
      <c r="A374" s="59"/>
      <c r="B374" s="59"/>
      <c r="C374" s="59"/>
      <c r="D374" s="59"/>
      <c r="E374" s="57" t="s">
        <v>195</v>
      </c>
      <c r="F374" s="59"/>
      <c r="G374" s="59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</row>
    <row r="375">
      <c r="A375" s="59"/>
      <c r="B375" s="59"/>
      <c r="C375" s="59"/>
      <c r="D375" s="59"/>
      <c r="E375" s="57" t="s">
        <v>196</v>
      </c>
      <c r="F375" s="59"/>
      <c r="G375" s="59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</row>
    <row r="376">
      <c r="A376" s="59"/>
      <c r="B376" s="59"/>
      <c r="C376" s="59"/>
      <c r="D376" s="59"/>
      <c r="E376" s="57" t="s">
        <v>197</v>
      </c>
      <c r="F376" s="59"/>
      <c r="G376" s="59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</row>
    <row r="377">
      <c r="A377" s="59"/>
      <c r="B377" s="59"/>
      <c r="C377" s="59"/>
      <c r="D377" s="59"/>
      <c r="E377" s="57" t="s">
        <v>198</v>
      </c>
      <c r="F377" s="59"/>
      <c r="G377" s="59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</row>
    <row r="378">
      <c r="A378" s="59"/>
      <c r="B378" s="59"/>
      <c r="C378" s="59"/>
      <c r="D378" s="59"/>
      <c r="E378" s="57" t="s">
        <v>199</v>
      </c>
      <c r="F378" s="59"/>
      <c r="G378" s="59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</row>
    <row r="379">
      <c r="A379" s="59"/>
      <c r="B379" s="59"/>
      <c r="C379" s="59"/>
      <c r="D379" s="59"/>
      <c r="E379" s="57" t="s">
        <v>200</v>
      </c>
      <c r="F379" s="59"/>
      <c r="G379" s="59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</row>
    <row r="380">
      <c r="A380" s="59"/>
      <c r="B380" s="59"/>
      <c r="C380" s="59"/>
      <c r="D380" s="59"/>
      <c r="E380" s="57" t="s">
        <v>201</v>
      </c>
      <c r="F380" s="59"/>
      <c r="G380" s="59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</row>
    <row r="381">
      <c r="A381" s="59"/>
      <c r="B381" s="59"/>
      <c r="C381" s="59"/>
      <c r="D381" s="59"/>
      <c r="E381" s="57" t="s">
        <v>202</v>
      </c>
      <c r="F381" s="59"/>
      <c r="G381" s="59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</row>
    <row r="382">
      <c r="A382" s="59"/>
      <c r="B382" s="59"/>
      <c r="C382" s="59"/>
      <c r="D382" s="59"/>
      <c r="E382" s="57" t="s">
        <v>203</v>
      </c>
      <c r="F382" s="59"/>
      <c r="G382" s="59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</row>
    <row r="383">
      <c r="A383" s="59"/>
      <c r="B383" s="59"/>
      <c r="C383" s="59"/>
      <c r="D383" s="59"/>
      <c r="E383" s="57" t="s">
        <v>204</v>
      </c>
      <c r="F383" s="59"/>
      <c r="G383" s="59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</row>
    <row r="384">
      <c r="A384" s="59"/>
      <c r="B384" s="59"/>
      <c r="C384" s="59"/>
      <c r="D384" s="59"/>
      <c r="E384" s="57" t="s">
        <v>205</v>
      </c>
      <c r="F384" s="59"/>
      <c r="G384" s="59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</row>
    <row r="385">
      <c r="A385" s="59"/>
      <c r="B385" s="59"/>
      <c r="C385" s="59"/>
      <c r="D385" s="59"/>
      <c r="E385" s="57" t="s">
        <v>206</v>
      </c>
      <c r="F385" s="59"/>
      <c r="G385" s="59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</row>
    <row r="386">
      <c r="A386" s="60"/>
      <c r="B386" s="59"/>
      <c r="C386" s="60"/>
      <c r="D386" s="60"/>
      <c r="E386" s="57" t="s">
        <v>207</v>
      </c>
      <c r="F386" s="60"/>
      <c r="G386" s="60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</row>
    <row r="387">
      <c r="A387" s="53">
        <v>14.0</v>
      </c>
      <c r="B387" s="59"/>
      <c r="C387" s="66" t="s">
        <v>208</v>
      </c>
      <c r="D387" s="53">
        <v>2.0</v>
      </c>
      <c r="E387" s="57" t="s">
        <v>194</v>
      </c>
      <c r="F387" s="53">
        <v>26600.0</v>
      </c>
      <c r="G387" s="58">
        <v>53200.0</v>
      </c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</row>
    <row r="388">
      <c r="A388" s="59"/>
      <c r="B388" s="59"/>
      <c r="C388" s="59"/>
      <c r="D388" s="59"/>
      <c r="E388" s="57" t="s">
        <v>195</v>
      </c>
      <c r="F388" s="59"/>
      <c r="G388" s="59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</row>
    <row r="389">
      <c r="A389" s="59"/>
      <c r="B389" s="59"/>
      <c r="C389" s="59"/>
      <c r="D389" s="59"/>
      <c r="E389" s="57" t="s">
        <v>196</v>
      </c>
      <c r="F389" s="59"/>
      <c r="G389" s="59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</row>
    <row r="390">
      <c r="A390" s="59"/>
      <c r="B390" s="59"/>
      <c r="C390" s="59"/>
      <c r="D390" s="59"/>
      <c r="E390" s="57" t="s">
        <v>197</v>
      </c>
      <c r="F390" s="59"/>
      <c r="G390" s="59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</row>
    <row r="391">
      <c r="A391" s="59"/>
      <c r="B391" s="59"/>
      <c r="C391" s="59"/>
      <c r="D391" s="59"/>
      <c r="E391" s="57" t="s">
        <v>198</v>
      </c>
      <c r="F391" s="59"/>
      <c r="G391" s="59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</row>
    <row r="392">
      <c r="A392" s="59"/>
      <c r="B392" s="59"/>
      <c r="C392" s="59"/>
      <c r="D392" s="59"/>
      <c r="E392" s="57" t="s">
        <v>199</v>
      </c>
      <c r="F392" s="59"/>
      <c r="G392" s="59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</row>
    <row r="393">
      <c r="A393" s="59"/>
      <c r="B393" s="59"/>
      <c r="C393" s="59"/>
      <c r="D393" s="59"/>
      <c r="E393" s="57" t="s">
        <v>200</v>
      </c>
      <c r="F393" s="59"/>
      <c r="G393" s="59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</row>
    <row r="394">
      <c r="A394" s="59"/>
      <c r="B394" s="59"/>
      <c r="C394" s="59"/>
      <c r="D394" s="59"/>
      <c r="E394" s="57" t="s">
        <v>201</v>
      </c>
      <c r="F394" s="59"/>
      <c r="G394" s="59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</row>
    <row r="395">
      <c r="A395" s="59"/>
      <c r="B395" s="59"/>
      <c r="C395" s="59"/>
      <c r="D395" s="59"/>
      <c r="E395" s="57" t="s">
        <v>202</v>
      </c>
      <c r="F395" s="59"/>
      <c r="G395" s="59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</row>
    <row r="396">
      <c r="A396" s="59"/>
      <c r="B396" s="59"/>
      <c r="C396" s="59"/>
      <c r="D396" s="59"/>
      <c r="E396" s="57" t="s">
        <v>203</v>
      </c>
      <c r="F396" s="59"/>
      <c r="G396" s="59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</row>
    <row r="397">
      <c r="A397" s="59"/>
      <c r="B397" s="59"/>
      <c r="C397" s="59"/>
      <c r="D397" s="59"/>
      <c r="E397" s="57" t="s">
        <v>204</v>
      </c>
      <c r="F397" s="59"/>
      <c r="G397" s="59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</row>
    <row r="398">
      <c r="A398" s="59"/>
      <c r="B398" s="59"/>
      <c r="C398" s="59"/>
      <c r="D398" s="59"/>
      <c r="E398" s="57" t="s">
        <v>205</v>
      </c>
      <c r="F398" s="59"/>
      <c r="G398" s="59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</row>
    <row r="399">
      <c r="A399" s="59"/>
      <c r="B399" s="59"/>
      <c r="C399" s="59"/>
      <c r="D399" s="59"/>
      <c r="E399" s="57" t="s">
        <v>209</v>
      </c>
      <c r="F399" s="59"/>
      <c r="G399" s="59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</row>
    <row r="400">
      <c r="A400" s="60"/>
      <c r="B400" s="59"/>
      <c r="C400" s="60"/>
      <c r="D400" s="60"/>
      <c r="E400" s="57" t="s">
        <v>207</v>
      </c>
      <c r="F400" s="60"/>
      <c r="G400" s="60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</row>
    <row r="401">
      <c r="A401" s="53">
        <v>15.0</v>
      </c>
      <c r="B401" s="59"/>
      <c r="C401" s="66" t="s">
        <v>210</v>
      </c>
      <c r="D401" s="53">
        <v>2.0</v>
      </c>
      <c r="E401" s="57" t="s">
        <v>194</v>
      </c>
      <c r="F401" s="53">
        <v>24200.0</v>
      </c>
      <c r="G401" s="58">
        <v>48400.0</v>
      </c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</row>
    <row r="402">
      <c r="A402" s="59"/>
      <c r="B402" s="59"/>
      <c r="C402" s="59"/>
      <c r="D402" s="59"/>
      <c r="E402" s="57" t="s">
        <v>195</v>
      </c>
      <c r="F402" s="59"/>
      <c r="G402" s="59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</row>
    <row r="403">
      <c r="A403" s="59"/>
      <c r="B403" s="59"/>
      <c r="C403" s="59"/>
      <c r="D403" s="59"/>
      <c r="E403" s="57" t="s">
        <v>196</v>
      </c>
      <c r="F403" s="59"/>
      <c r="G403" s="59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</row>
    <row r="404">
      <c r="A404" s="59"/>
      <c r="B404" s="59"/>
      <c r="C404" s="59"/>
      <c r="D404" s="59"/>
      <c r="E404" s="57" t="s">
        <v>197</v>
      </c>
      <c r="F404" s="59"/>
      <c r="G404" s="59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</row>
    <row r="405">
      <c r="A405" s="59"/>
      <c r="B405" s="59"/>
      <c r="C405" s="59"/>
      <c r="D405" s="59"/>
      <c r="E405" s="57" t="s">
        <v>198</v>
      </c>
      <c r="F405" s="59"/>
      <c r="G405" s="59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</row>
    <row r="406">
      <c r="A406" s="59"/>
      <c r="B406" s="59"/>
      <c r="C406" s="59"/>
      <c r="D406" s="59"/>
      <c r="E406" s="57" t="s">
        <v>199</v>
      </c>
      <c r="F406" s="59"/>
      <c r="G406" s="59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</row>
    <row r="407">
      <c r="A407" s="59"/>
      <c r="B407" s="59"/>
      <c r="C407" s="59"/>
      <c r="D407" s="59"/>
      <c r="E407" s="57" t="s">
        <v>200</v>
      </c>
      <c r="F407" s="59"/>
      <c r="G407" s="59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</row>
    <row r="408">
      <c r="A408" s="59"/>
      <c r="B408" s="59"/>
      <c r="C408" s="59"/>
      <c r="D408" s="59"/>
      <c r="E408" s="57" t="s">
        <v>201</v>
      </c>
      <c r="F408" s="59"/>
      <c r="G408" s="59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</row>
    <row r="409">
      <c r="A409" s="59"/>
      <c r="B409" s="59"/>
      <c r="C409" s="59"/>
      <c r="D409" s="59"/>
      <c r="E409" s="57" t="s">
        <v>202</v>
      </c>
      <c r="F409" s="59"/>
      <c r="G409" s="59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</row>
    <row r="410">
      <c r="A410" s="59"/>
      <c r="B410" s="59"/>
      <c r="C410" s="59"/>
      <c r="D410" s="59"/>
      <c r="E410" s="57" t="s">
        <v>203</v>
      </c>
      <c r="F410" s="59"/>
      <c r="G410" s="59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</row>
    <row r="411">
      <c r="A411" s="59"/>
      <c r="B411" s="59"/>
      <c r="C411" s="59"/>
      <c r="D411" s="59"/>
      <c r="E411" s="57" t="s">
        <v>204</v>
      </c>
      <c r="F411" s="59"/>
      <c r="G411" s="59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</row>
    <row r="412">
      <c r="A412" s="59"/>
      <c r="B412" s="59"/>
      <c r="C412" s="59"/>
      <c r="D412" s="59"/>
      <c r="E412" s="57" t="s">
        <v>205</v>
      </c>
      <c r="F412" s="59"/>
      <c r="G412" s="59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</row>
    <row r="413">
      <c r="A413" s="59"/>
      <c r="B413" s="59"/>
      <c r="C413" s="59"/>
      <c r="D413" s="59"/>
      <c r="E413" s="57" t="s">
        <v>206</v>
      </c>
      <c r="F413" s="59"/>
      <c r="G413" s="59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</row>
    <row r="414">
      <c r="A414" s="60"/>
      <c r="B414" s="59"/>
      <c r="C414" s="60"/>
      <c r="D414" s="60"/>
      <c r="E414" s="57" t="s">
        <v>211</v>
      </c>
      <c r="F414" s="60"/>
      <c r="G414" s="60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</row>
    <row r="415">
      <c r="A415" s="53">
        <v>16.0</v>
      </c>
      <c r="B415" s="59"/>
      <c r="C415" s="66" t="s">
        <v>212</v>
      </c>
      <c r="D415" s="53">
        <v>2.0</v>
      </c>
      <c r="E415" s="57" t="s">
        <v>194</v>
      </c>
      <c r="F415" s="53">
        <v>26000.0</v>
      </c>
      <c r="G415" s="58">
        <v>52000.0</v>
      </c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</row>
    <row r="416">
      <c r="A416" s="59"/>
      <c r="B416" s="59"/>
      <c r="C416" s="59"/>
      <c r="D416" s="59"/>
      <c r="E416" s="57" t="s">
        <v>195</v>
      </c>
      <c r="F416" s="59"/>
      <c r="G416" s="59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</row>
    <row r="417">
      <c r="A417" s="59"/>
      <c r="B417" s="59"/>
      <c r="C417" s="59"/>
      <c r="D417" s="59"/>
      <c r="E417" s="57" t="s">
        <v>196</v>
      </c>
      <c r="F417" s="59"/>
      <c r="G417" s="59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</row>
    <row r="418">
      <c r="A418" s="59"/>
      <c r="B418" s="59"/>
      <c r="C418" s="59"/>
      <c r="D418" s="59"/>
      <c r="E418" s="57" t="s">
        <v>197</v>
      </c>
      <c r="F418" s="59"/>
      <c r="G418" s="59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</row>
    <row r="419">
      <c r="A419" s="59"/>
      <c r="B419" s="59"/>
      <c r="C419" s="59"/>
      <c r="D419" s="59"/>
      <c r="E419" s="57" t="s">
        <v>198</v>
      </c>
      <c r="F419" s="59"/>
      <c r="G419" s="59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</row>
    <row r="420">
      <c r="A420" s="59"/>
      <c r="B420" s="59"/>
      <c r="C420" s="59"/>
      <c r="D420" s="59"/>
      <c r="E420" s="57" t="s">
        <v>199</v>
      </c>
      <c r="F420" s="59"/>
      <c r="G420" s="59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</row>
    <row r="421">
      <c r="A421" s="59"/>
      <c r="B421" s="59"/>
      <c r="C421" s="59"/>
      <c r="D421" s="59"/>
      <c r="E421" s="57" t="s">
        <v>200</v>
      </c>
      <c r="F421" s="59"/>
      <c r="G421" s="59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</row>
    <row r="422">
      <c r="A422" s="59"/>
      <c r="B422" s="59"/>
      <c r="C422" s="59"/>
      <c r="D422" s="59"/>
      <c r="E422" s="57" t="s">
        <v>201</v>
      </c>
      <c r="F422" s="59"/>
      <c r="G422" s="59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</row>
    <row r="423">
      <c r="A423" s="59"/>
      <c r="B423" s="59"/>
      <c r="C423" s="59"/>
      <c r="D423" s="59"/>
      <c r="E423" s="57" t="s">
        <v>202</v>
      </c>
      <c r="F423" s="59"/>
      <c r="G423" s="59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</row>
    <row r="424">
      <c r="A424" s="59"/>
      <c r="B424" s="59"/>
      <c r="C424" s="59"/>
      <c r="D424" s="59"/>
      <c r="E424" s="57" t="s">
        <v>203</v>
      </c>
      <c r="F424" s="59"/>
      <c r="G424" s="59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</row>
    <row r="425">
      <c r="A425" s="59"/>
      <c r="B425" s="59"/>
      <c r="C425" s="59"/>
      <c r="D425" s="59"/>
      <c r="E425" s="57" t="s">
        <v>204</v>
      </c>
      <c r="F425" s="59"/>
      <c r="G425" s="59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</row>
    <row r="426">
      <c r="A426" s="59"/>
      <c r="B426" s="59"/>
      <c r="C426" s="59"/>
      <c r="D426" s="59"/>
      <c r="E426" s="57" t="s">
        <v>205</v>
      </c>
      <c r="F426" s="59"/>
      <c r="G426" s="59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</row>
    <row r="427">
      <c r="A427" s="59"/>
      <c r="B427" s="59"/>
      <c r="C427" s="59"/>
      <c r="D427" s="59"/>
      <c r="E427" s="57" t="s">
        <v>206</v>
      </c>
      <c r="F427" s="59"/>
      <c r="G427" s="59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</row>
    <row r="428">
      <c r="A428" s="60"/>
      <c r="B428" s="59"/>
      <c r="C428" s="60"/>
      <c r="D428" s="60"/>
      <c r="E428" s="57" t="s">
        <v>211</v>
      </c>
      <c r="F428" s="60"/>
      <c r="G428" s="60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</row>
    <row r="429">
      <c r="A429" s="53">
        <v>17.0</v>
      </c>
      <c r="B429" s="59"/>
      <c r="C429" s="66" t="s">
        <v>213</v>
      </c>
      <c r="D429" s="53">
        <v>2.0</v>
      </c>
      <c r="E429" s="57" t="s">
        <v>194</v>
      </c>
      <c r="F429" s="53">
        <v>27000.0</v>
      </c>
      <c r="G429" s="58">
        <v>54000.0</v>
      </c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</row>
    <row r="430">
      <c r="A430" s="59"/>
      <c r="B430" s="59"/>
      <c r="C430" s="59"/>
      <c r="D430" s="59"/>
      <c r="E430" s="57" t="s">
        <v>195</v>
      </c>
      <c r="F430" s="59"/>
      <c r="G430" s="59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</row>
    <row r="431">
      <c r="A431" s="59"/>
      <c r="B431" s="59"/>
      <c r="C431" s="59"/>
      <c r="D431" s="59"/>
      <c r="E431" s="57" t="s">
        <v>196</v>
      </c>
      <c r="F431" s="59"/>
      <c r="G431" s="59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</row>
    <row r="432">
      <c r="A432" s="59"/>
      <c r="B432" s="59"/>
      <c r="C432" s="59"/>
      <c r="D432" s="59"/>
      <c r="E432" s="57" t="s">
        <v>197</v>
      </c>
      <c r="F432" s="59"/>
      <c r="G432" s="59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</row>
    <row r="433">
      <c r="A433" s="59"/>
      <c r="B433" s="59"/>
      <c r="C433" s="59"/>
      <c r="D433" s="59"/>
      <c r="E433" s="57" t="s">
        <v>198</v>
      </c>
      <c r="F433" s="59"/>
      <c r="G433" s="59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</row>
    <row r="434">
      <c r="A434" s="59"/>
      <c r="B434" s="59"/>
      <c r="C434" s="59"/>
      <c r="D434" s="59"/>
      <c r="E434" s="57" t="s">
        <v>199</v>
      </c>
      <c r="F434" s="59"/>
      <c r="G434" s="59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</row>
    <row r="435">
      <c r="A435" s="59"/>
      <c r="B435" s="59"/>
      <c r="C435" s="59"/>
      <c r="D435" s="59"/>
      <c r="E435" s="57" t="s">
        <v>200</v>
      </c>
      <c r="F435" s="59"/>
      <c r="G435" s="59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</row>
    <row r="436">
      <c r="A436" s="59"/>
      <c r="B436" s="59"/>
      <c r="C436" s="59"/>
      <c r="D436" s="59"/>
      <c r="E436" s="57" t="s">
        <v>201</v>
      </c>
      <c r="F436" s="59"/>
      <c r="G436" s="59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</row>
    <row r="437">
      <c r="A437" s="59"/>
      <c r="B437" s="59"/>
      <c r="C437" s="59"/>
      <c r="D437" s="59"/>
      <c r="E437" s="57" t="s">
        <v>202</v>
      </c>
      <c r="F437" s="59"/>
      <c r="G437" s="59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</row>
    <row r="438">
      <c r="A438" s="59"/>
      <c r="B438" s="59"/>
      <c r="C438" s="59"/>
      <c r="D438" s="59"/>
      <c r="E438" s="57" t="s">
        <v>203</v>
      </c>
      <c r="F438" s="59"/>
      <c r="G438" s="59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</row>
    <row r="439">
      <c r="A439" s="59"/>
      <c r="B439" s="59"/>
      <c r="C439" s="59"/>
      <c r="D439" s="59"/>
      <c r="E439" s="57" t="s">
        <v>204</v>
      </c>
      <c r="F439" s="59"/>
      <c r="G439" s="59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</row>
    <row r="440">
      <c r="A440" s="59"/>
      <c r="B440" s="59"/>
      <c r="C440" s="59"/>
      <c r="D440" s="59"/>
      <c r="E440" s="57" t="s">
        <v>205</v>
      </c>
      <c r="F440" s="59"/>
      <c r="G440" s="59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</row>
    <row r="441">
      <c r="A441" s="59"/>
      <c r="B441" s="59"/>
      <c r="C441" s="59"/>
      <c r="D441" s="59"/>
      <c r="E441" s="57" t="s">
        <v>206</v>
      </c>
      <c r="F441" s="59"/>
      <c r="G441" s="59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</row>
    <row r="442">
      <c r="A442" s="60"/>
      <c r="B442" s="59"/>
      <c r="C442" s="60"/>
      <c r="D442" s="60"/>
      <c r="E442" s="57" t="s">
        <v>211</v>
      </c>
      <c r="F442" s="60"/>
      <c r="G442" s="60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</row>
    <row r="443">
      <c r="A443" s="53">
        <v>18.0</v>
      </c>
      <c r="B443" s="59"/>
      <c r="C443" s="66" t="s">
        <v>214</v>
      </c>
      <c r="D443" s="53">
        <v>2.0</v>
      </c>
      <c r="E443" s="57" t="s">
        <v>215</v>
      </c>
      <c r="F443" s="53">
        <v>27000.0</v>
      </c>
      <c r="G443" s="58">
        <v>54000.0</v>
      </c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</row>
    <row r="444">
      <c r="A444" s="59"/>
      <c r="B444" s="59"/>
      <c r="C444" s="59"/>
      <c r="D444" s="59"/>
      <c r="E444" s="57" t="s">
        <v>216</v>
      </c>
      <c r="F444" s="59"/>
      <c r="G444" s="59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</row>
    <row r="445">
      <c r="A445" s="59"/>
      <c r="B445" s="59"/>
      <c r="C445" s="59"/>
      <c r="D445" s="59"/>
      <c r="E445" s="57" t="s">
        <v>217</v>
      </c>
      <c r="F445" s="59"/>
      <c r="G445" s="59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</row>
    <row r="446">
      <c r="A446" s="59"/>
      <c r="B446" s="59"/>
      <c r="C446" s="59"/>
      <c r="D446" s="59"/>
      <c r="E446" s="57" t="s">
        <v>218</v>
      </c>
      <c r="F446" s="59"/>
      <c r="G446" s="59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</row>
    <row r="447">
      <c r="A447" s="59"/>
      <c r="B447" s="59"/>
      <c r="C447" s="59"/>
      <c r="D447" s="59"/>
      <c r="E447" s="57" t="s">
        <v>219</v>
      </c>
      <c r="F447" s="59"/>
      <c r="G447" s="59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</row>
    <row r="448">
      <c r="A448" s="59"/>
      <c r="B448" s="59"/>
      <c r="C448" s="59"/>
      <c r="D448" s="59"/>
      <c r="E448" s="57" t="s">
        <v>220</v>
      </c>
      <c r="F448" s="59"/>
      <c r="G448" s="59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</row>
    <row r="449">
      <c r="A449" s="59"/>
      <c r="B449" s="59"/>
      <c r="C449" s="59"/>
      <c r="D449" s="59"/>
      <c r="E449" s="57" t="s">
        <v>221</v>
      </c>
      <c r="F449" s="59"/>
      <c r="G449" s="59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</row>
    <row r="450">
      <c r="A450" s="59"/>
      <c r="B450" s="59"/>
      <c r="C450" s="59"/>
      <c r="D450" s="59"/>
      <c r="E450" s="57" t="s">
        <v>222</v>
      </c>
      <c r="F450" s="59"/>
      <c r="G450" s="59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</row>
    <row r="451">
      <c r="A451" s="59"/>
      <c r="B451" s="59"/>
      <c r="C451" s="59"/>
      <c r="D451" s="59"/>
      <c r="E451" s="57" t="s">
        <v>223</v>
      </c>
      <c r="F451" s="59"/>
      <c r="G451" s="59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</row>
    <row r="452">
      <c r="A452" s="59"/>
      <c r="B452" s="59"/>
      <c r="C452" s="59"/>
      <c r="D452" s="59"/>
      <c r="E452" s="57" t="s">
        <v>224</v>
      </c>
      <c r="F452" s="59"/>
      <c r="G452" s="59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</row>
    <row r="453">
      <c r="A453" s="59"/>
      <c r="B453" s="59"/>
      <c r="C453" s="59"/>
      <c r="D453" s="59"/>
      <c r="E453" s="57" t="s">
        <v>225</v>
      </c>
      <c r="F453" s="59"/>
      <c r="G453" s="59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</row>
    <row r="454">
      <c r="A454" s="59"/>
      <c r="B454" s="59"/>
      <c r="C454" s="59"/>
      <c r="D454" s="59"/>
      <c r="E454" s="57" t="s">
        <v>226</v>
      </c>
      <c r="F454" s="59"/>
      <c r="G454" s="59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</row>
    <row r="455">
      <c r="A455" s="59"/>
      <c r="B455" s="59"/>
      <c r="C455" s="59"/>
      <c r="D455" s="59"/>
      <c r="E455" s="57" t="s">
        <v>227</v>
      </c>
      <c r="F455" s="59"/>
      <c r="G455" s="59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</row>
    <row r="456">
      <c r="A456" s="60"/>
      <c r="B456" s="59"/>
      <c r="C456" s="60"/>
      <c r="D456" s="60"/>
      <c r="E456" s="57" t="s">
        <v>228</v>
      </c>
      <c r="F456" s="60"/>
      <c r="G456" s="60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</row>
    <row r="457">
      <c r="A457" s="53">
        <v>19.0</v>
      </c>
      <c r="B457" s="59"/>
      <c r="C457" s="57" t="s">
        <v>273</v>
      </c>
      <c r="D457" s="53">
        <v>1.0</v>
      </c>
      <c r="E457" s="66"/>
      <c r="F457" s="58">
        <v>4500.0</v>
      </c>
      <c r="G457" s="58">
        <v>4500.0</v>
      </c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</row>
    <row r="458">
      <c r="A458" s="60"/>
      <c r="B458" s="60"/>
      <c r="C458" s="57" t="s">
        <v>274</v>
      </c>
      <c r="D458" s="60"/>
      <c r="E458" s="60"/>
      <c r="F458" s="60"/>
      <c r="G458" s="60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</row>
    <row r="459">
      <c r="A459" s="74"/>
      <c r="B459" s="74"/>
      <c r="C459" s="74"/>
      <c r="D459" s="74"/>
      <c r="E459" s="74"/>
      <c r="F459" s="75"/>
      <c r="G459" s="73">
        <v>997800.0</v>
      </c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</row>
    <row r="460" ht="15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</row>
    <row r="461" ht="15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</row>
    <row r="462" ht="15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</row>
    <row r="463" ht="15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</row>
    <row r="464" ht="15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</row>
    <row r="465" ht="15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</row>
    <row r="466" ht="15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</row>
    <row r="467" ht="15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</row>
    <row r="468" ht="15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</row>
    <row r="469" ht="15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</row>
    <row r="470" ht="15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</row>
    <row r="471" ht="15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</row>
    <row r="472" ht="15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</row>
    <row r="473" ht="15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</row>
    <row r="474" ht="15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</row>
    <row r="475" ht="15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</row>
    <row r="476" ht="15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</row>
    <row r="477" ht="15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</row>
    <row r="478" ht="15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</row>
    <row r="479" ht="15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</row>
    <row r="480" ht="15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</row>
    <row r="481" ht="15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</row>
    <row r="482" ht="15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</row>
    <row r="483" ht="15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</row>
    <row r="484" ht="15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</row>
    <row r="485" ht="15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</row>
    <row r="486" ht="15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</row>
    <row r="487" ht="15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</row>
    <row r="488" ht="15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</row>
    <row r="489" ht="15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</row>
    <row r="490" ht="15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</row>
    <row r="491" ht="15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</row>
    <row r="492" ht="15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</row>
    <row r="493" ht="15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</row>
    <row r="494" ht="15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</row>
    <row r="495" ht="15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</row>
    <row r="496" ht="15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</row>
    <row r="497" ht="15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</row>
    <row r="498" ht="15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</row>
    <row r="499" ht="15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</row>
    <row r="500" ht="15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</row>
    <row r="501" ht="15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</row>
    <row r="502" ht="15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</row>
    <row r="503" ht="15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</row>
    <row r="504" ht="15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</row>
    <row r="505" ht="15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</row>
    <row r="506" ht="15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</row>
    <row r="507" ht="15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</row>
    <row r="508" ht="15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</row>
    <row r="509" ht="15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</row>
    <row r="510" ht="15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</row>
    <row r="511" ht="15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</row>
    <row r="512" ht="15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</row>
    <row r="513" ht="15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</row>
    <row r="514" ht="15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</row>
    <row r="515" ht="15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</row>
    <row r="516" ht="15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</row>
    <row r="517" ht="15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</row>
    <row r="518" ht="15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</row>
    <row r="519" ht="15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</row>
    <row r="520" ht="15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</row>
    <row r="521" ht="15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</row>
    <row r="522" ht="15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</row>
    <row r="523" ht="15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</row>
    <row r="524" ht="15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</row>
    <row r="525" ht="15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</row>
    <row r="526" ht="15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</row>
    <row r="527" ht="15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</row>
    <row r="528" ht="15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</row>
    <row r="529" ht="15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</row>
    <row r="530" ht="15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</row>
    <row r="531" ht="15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</row>
    <row r="532" ht="15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</row>
    <row r="533" ht="15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</row>
    <row r="534" ht="15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</row>
    <row r="535" ht="15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</row>
    <row r="536" ht="15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</row>
    <row r="537" ht="15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</row>
    <row r="538" ht="15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</row>
    <row r="539" ht="15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</row>
    <row r="540" ht="15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</row>
    <row r="541" ht="15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</row>
    <row r="542" ht="15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</row>
    <row r="543" ht="15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</row>
    <row r="544" ht="15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</row>
    <row r="545" ht="15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</row>
    <row r="546" ht="15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</row>
    <row r="547" ht="15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</row>
    <row r="548" ht="15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</row>
    <row r="549" ht="15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</row>
    <row r="550" ht="15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</row>
    <row r="551" ht="15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</row>
    <row r="552" ht="15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</row>
    <row r="553" ht="15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</row>
    <row r="554" ht="15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</row>
    <row r="555" ht="15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</row>
    <row r="556" ht="15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</row>
    <row r="557" ht="15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</row>
    <row r="558" ht="15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</row>
    <row r="559" ht="15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</row>
    <row r="560" ht="15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</row>
    <row r="561" ht="15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</row>
    <row r="562" ht="15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</row>
    <row r="563" ht="15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</row>
    <row r="564" ht="15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</row>
    <row r="565" ht="15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</row>
    <row r="566" ht="15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</row>
    <row r="567" ht="15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</row>
    <row r="568" ht="15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</row>
    <row r="569" ht="15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</row>
    <row r="570" ht="15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</row>
    <row r="571" ht="15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</row>
    <row r="572" ht="15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</row>
    <row r="573" ht="15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</row>
    <row r="574" ht="15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</row>
    <row r="575" ht="15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</row>
    <row r="576" ht="15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</row>
    <row r="577" ht="15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</row>
    <row r="578" ht="15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</row>
    <row r="579" ht="15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</row>
    <row r="580" ht="15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</row>
    <row r="581" ht="15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</row>
    <row r="582" ht="15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</row>
    <row r="583" ht="15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</row>
    <row r="584" ht="15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</row>
    <row r="585" ht="15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</row>
    <row r="586" ht="15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</row>
    <row r="587" ht="15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</row>
    <row r="588" ht="15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</row>
    <row r="589" ht="15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</row>
    <row r="590" ht="15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</row>
    <row r="591" ht="15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</row>
    <row r="592" ht="15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</row>
    <row r="593" ht="15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</row>
    <row r="594" ht="15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</row>
    <row r="595" ht="15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</row>
    <row r="596" ht="15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</row>
    <row r="597" ht="15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</row>
    <row r="598" ht="15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</row>
    <row r="599" ht="15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</row>
    <row r="600" ht="15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</row>
    <row r="601" ht="15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</row>
    <row r="602" ht="15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</row>
    <row r="603" ht="15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</row>
    <row r="604" ht="15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</row>
    <row r="605" ht="15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</row>
    <row r="606" ht="15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</row>
    <row r="607" ht="15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</row>
    <row r="608" ht="15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</row>
    <row r="609" ht="15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</row>
    <row r="610" ht="15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</row>
    <row r="611" ht="15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</row>
    <row r="612" ht="15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</row>
    <row r="613" ht="15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</row>
    <row r="614" ht="15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</row>
    <row r="615" ht="15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</row>
    <row r="616" ht="15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</row>
    <row r="617" ht="15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</row>
    <row r="618" ht="15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</row>
    <row r="619" ht="15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</row>
    <row r="620" ht="15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</row>
    <row r="621" ht="15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</row>
    <row r="622" ht="15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</row>
    <row r="623" ht="15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</row>
    <row r="624" ht="15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</row>
    <row r="625" ht="15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</row>
    <row r="626" ht="15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</row>
    <row r="627" ht="15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</row>
    <row r="628" ht="15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</row>
    <row r="629" ht="15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</row>
    <row r="630" ht="15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</row>
    <row r="631" ht="15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</row>
    <row r="632" ht="15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</row>
    <row r="633" ht="15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</row>
    <row r="634" ht="15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</row>
    <row r="635" ht="15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</row>
    <row r="636" ht="15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</row>
    <row r="637" ht="15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</row>
    <row r="638" ht="15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</row>
    <row r="639" ht="15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</row>
    <row r="640" ht="15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</row>
    <row r="641" ht="15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</row>
    <row r="642" ht="15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</row>
    <row r="643" ht="15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</row>
    <row r="644" ht="15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</row>
    <row r="645" ht="15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</row>
    <row r="646" ht="15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</row>
    <row r="647" ht="15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</row>
    <row r="648" ht="15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</row>
    <row r="649" ht="15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</row>
    <row r="650" ht="15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</row>
    <row r="651" ht="15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</row>
    <row r="652" ht="15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</row>
    <row r="653" ht="15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</row>
    <row r="654" ht="15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</row>
    <row r="655" ht="15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</row>
    <row r="656" ht="15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</row>
    <row r="657" ht="15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</row>
    <row r="658" ht="15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</row>
    <row r="659" ht="15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</row>
    <row r="660" ht="15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</row>
    <row r="661" ht="15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</row>
    <row r="662" ht="15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</row>
    <row r="663" ht="15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</row>
    <row r="664" ht="15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</row>
    <row r="665" ht="15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</row>
    <row r="666" ht="15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</row>
    <row r="667" ht="15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</row>
    <row r="668" ht="15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</row>
    <row r="669" ht="15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</row>
    <row r="670" ht="15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</row>
    <row r="671" ht="15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</row>
    <row r="672" ht="15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</row>
    <row r="673" ht="15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</row>
    <row r="674" ht="15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</row>
    <row r="675" ht="15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</row>
    <row r="676" ht="15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</row>
    <row r="677" ht="15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</row>
    <row r="678" ht="15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</row>
    <row r="679" ht="15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</row>
    <row r="680" ht="15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</row>
    <row r="681" ht="15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</row>
    <row r="682" ht="15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</row>
    <row r="683" ht="15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</row>
    <row r="684" ht="15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</row>
    <row r="685" ht="15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</row>
    <row r="686" ht="15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</row>
    <row r="687" ht="15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</row>
    <row r="688" ht="15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</row>
    <row r="689" ht="15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</row>
    <row r="690" ht="15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</row>
    <row r="691" ht="15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</row>
    <row r="692" ht="15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</row>
    <row r="693" ht="15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</row>
    <row r="694" ht="15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</row>
    <row r="695" ht="15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</row>
    <row r="696" ht="15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</row>
    <row r="697" ht="15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</row>
    <row r="698" ht="15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</row>
    <row r="699" ht="15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</row>
    <row r="700" ht="15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</row>
    <row r="701" ht="15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</row>
    <row r="702" ht="15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</row>
    <row r="703" ht="15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</row>
    <row r="704" ht="15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</row>
    <row r="705" ht="15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</row>
    <row r="706" ht="15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</row>
    <row r="707" ht="15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</row>
    <row r="708" ht="15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</row>
    <row r="709" ht="15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</row>
    <row r="710" ht="15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</row>
    <row r="711" ht="15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</row>
    <row r="712" ht="15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</row>
    <row r="713" ht="15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</row>
    <row r="714" ht="15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</row>
    <row r="715" ht="15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</row>
    <row r="716" ht="15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</row>
    <row r="717" ht="15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</row>
    <row r="718" ht="15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</row>
    <row r="719" ht="15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</row>
    <row r="720" ht="15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</row>
    <row r="721" ht="15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</row>
    <row r="722" ht="15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</row>
    <row r="723" ht="15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</row>
    <row r="724" ht="15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</row>
    <row r="725" ht="15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</row>
    <row r="726" ht="15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</row>
    <row r="727" ht="15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</row>
    <row r="728" ht="15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</row>
    <row r="729" ht="15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</row>
    <row r="730" ht="15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</row>
    <row r="731" ht="15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</row>
    <row r="732" ht="15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</row>
    <row r="733" ht="15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</row>
    <row r="734" ht="15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</row>
    <row r="735" ht="15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</row>
    <row r="736" ht="15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</row>
    <row r="737" ht="15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</row>
    <row r="738" ht="15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</row>
    <row r="739" ht="15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</row>
    <row r="740" ht="15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</row>
    <row r="741" ht="15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</row>
    <row r="742" ht="15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</row>
    <row r="743" ht="15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</row>
    <row r="744" ht="15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</row>
    <row r="745" ht="15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</row>
    <row r="746" ht="15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</row>
    <row r="747" ht="15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</row>
    <row r="748" ht="15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</row>
    <row r="749" ht="15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</row>
    <row r="750" ht="15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</row>
    <row r="751" ht="15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</row>
    <row r="752" ht="15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</row>
    <row r="753" ht="15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</row>
    <row r="754" ht="15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</row>
    <row r="755" ht="15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</row>
    <row r="756" ht="15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</row>
    <row r="757" ht="15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</row>
    <row r="758" ht="15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</row>
    <row r="759" ht="15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</row>
    <row r="760" ht="15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</row>
    <row r="761" ht="15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</row>
    <row r="762" ht="15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</row>
    <row r="763" ht="15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</row>
    <row r="764" ht="15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</row>
    <row r="765" ht="15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</row>
    <row r="766" ht="15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</row>
    <row r="767" ht="15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</row>
    <row r="768" ht="15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</row>
    <row r="769" ht="15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</row>
    <row r="770" ht="15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</row>
    <row r="771" ht="15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</row>
    <row r="772" ht="15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</row>
    <row r="773" ht="15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</row>
    <row r="774" ht="15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</row>
    <row r="775" ht="15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</row>
    <row r="776" ht="15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</row>
    <row r="777" ht="15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</row>
    <row r="778" ht="15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</row>
    <row r="779" ht="15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</row>
    <row r="780" ht="15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</row>
    <row r="781" ht="15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</row>
    <row r="782" ht="15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</row>
    <row r="783" ht="15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</row>
    <row r="784" ht="15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</row>
    <row r="785" ht="15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</row>
    <row r="786" ht="15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</row>
    <row r="787" ht="15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</row>
    <row r="788" ht="15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</row>
    <row r="789" ht="15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</row>
    <row r="790" ht="15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</row>
    <row r="791" ht="15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</row>
    <row r="792" ht="15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</row>
    <row r="793" ht="15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</row>
    <row r="794" ht="15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</row>
    <row r="795" ht="15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</row>
    <row r="796" ht="15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</row>
    <row r="797" ht="15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</row>
    <row r="798" ht="15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</row>
    <row r="799" ht="15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</row>
    <row r="800" ht="15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</row>
    <row r="801" ht="15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</row>
    <row r="802" ht="15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</row>
    <row r="803" ht="15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</row>
    <row r="804" ht="15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</row>
    <row r="805" ht="15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</row>
    <row r="806" ht="15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</row>
    <row r="807" ht="15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</row>
    <row r="808" ht="15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</row>
    <row r="809" ht="15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</row>
    <row r="810" ht="15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</row>
    <row r="811" ht="15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</row>
    <row r="812" ht="15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</row>
    <row r="813" ht="15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</row>
    <row r="814" ht="15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</row>
    <row r="815" ht="15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</row>
    <row r="816" ht="15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</row>
    <row r="817" ht="15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</row>
    <row r="818" ht="15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</row>
    <row r="819" ht="15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</row>
    <row r="820" ht="15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</row>
    <row r="821" ht="15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</row>
    <row r="822" ht="15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</row>
    <row r="823" ht="15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</row>
    <row r="824" ht="15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</row>
    <row r="825" ht="15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</row>
    <row r="826" ht="15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</row>
    <row r="827" ht="15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</row>
    <row r="828" ht="15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</row>
    <row r="829" ht="15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</row>
    <row r="830" ht="15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</row>
    <row r="831" ht="15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</row>
    <row r="832" ht="15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</row>
    <row r="833" ht="15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</row>
    <row r="834" ht="15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</row>
    <row r="835" ht="15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</row>
    <row r="836" ht="15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</row>
    <row r="837" ht="15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</row>
    <row r="838" ht="15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</row>
    <row r="839" ht="15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</row>
    <row r="840" ht="15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</row>
    <row r="841" ht="15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</row>
    <row r="842" ht="15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</row>
    <row r="843" ht="15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</row>
    <row r="844" ht="15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</row>
    <row r="845" ht="15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</row>
    <row r="846" ht="15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</row>
    <row r="847" ht="15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</row>
    <row r="848" ht="15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</row>
    <row r="849" ht="15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</row>
    <row r="850" ht="15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</row>
    <row r="851" ht="15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</row>
    <row r="852" ht="15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</row>
    <row r="853" ht="15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</row>
    <row r="854" ht="15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</row>
    <row r="855" ht="15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</row>
    <row r="856" ht="15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</row>
    <row r="857" ht="15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</row>
    <row r="858" ht="15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</row>
    <row r="859" ht="15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</row>
    <row r="860" ht="15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</row>
    <row r="861" ht="15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</row>
    <row r="862" ht="15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</row>
    <row r="863" ht="15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</row>
    <row r="864" ht="15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</row>
    <row r="865" ht="15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</row>
    <row r="866" ht="15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</row>
    <row r="867" ht="15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</row>
    <row r="868" ht="15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</row>
    <row r="869" ht="15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</row>
    <row r="870" ht="15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</row>
    <row r="871" ht="15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</row>
    <row r="872" ht="15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</row>
    <row r="873" ht="15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</row>
    <row r="874" ht="15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</row>
    <row r="875" ht="15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</row>
    <row r="876" ht="15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</row>
    <row r="877" ht="15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</row>
    <row r="878" ht="15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</row>
    <row r="879" ht="15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</row>
    <row r="880" ht="15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</row>
    <row r="881" ht="15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</row>
    <row r="882" ht="15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</row>
    <row r="883" ht="15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</row>
    <row r="884" ht="15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</row>
    <row r="885" ht="15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</row>
    <row r="886" ht="15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</row>
    <row r="887" ht="15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</row>
    <row r="888" ht="15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</row>
    <row r="889" ht="15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</row>
    <row r="890" ht="15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</row>
    <row r="891" ht="15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</row>
    <row r="892" ht="15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</row>
    <row r="893" ht="15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</row>
    <row r="894" ht="15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</row>
    <row r="895" ht="15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</row>
    <row r="896" ht="15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</row>
    <row r="897" ht="15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</row>
    <row r="898" ht="15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</row>
    <row r="899" ht="15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</row>
    <row r="900" ht="15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</row>
    <row r="901" ht="15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</row>
    <row r="902" ht="15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</row>
    <row r="903" ht="15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</row>
    <row r="904" ht="15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</row>
    <row r="905" ht="15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</row>
    <row r="906" ht="15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</row>
    <row r="907" ht="15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</row>
    <row r="908" ht="15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</row>
    <row r="909" ht="15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</row>
    <row r="910" ht="15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</row>
    <row r="911" ht="15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</row>
    <row r="912" ht="15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</row>
    <row r="913" ht="15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</row>
    <row r="914" ht="15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</row>
    <row r="915" ht="15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</row>
    <row r="916" ht="15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</row>
    <row r="917" ht="15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</row>
    <row r="918" ht="15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</row>
    <row r="919" ht="15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</row>
    <row r="920" ht="15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</row>
    <row r="921" ht="15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</row>
    <row r="922" ht="15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</row>
    <row r="923" ht="15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</row>
    <row r="924" ht="15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</row>
    <row r="925" ht="15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</row>
    <row r="926" ht="15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</row>
    <row r="927" ht="15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</row>
    <row r="928" ht="15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</row>
    <row r="929" ht="15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</row>
    <row r="930" ht="15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</row>
    <row r="931" ht="15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</row>
    <row r="932" ht="15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</row>
    <row r="933" ht="15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</row>
    <row r="934" ht="15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</row>
    <row r="935" ht="15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</row>
    <row r="936" ht="15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</row>
    <row r="937" ht="15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</row>
    <row r="938" ht="15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</row>
    <row r="939" ht="15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</row>
    <row r="940" ht="15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</row>
    <row r="941" ht="15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</row>
    <row r="942" ht="15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</row>
    <row r="943" ht="15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</row>
    <row r="944" ht="15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</row>
    <row r="945" ht="15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</row>
    <row r="946" ht="15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</row>
    <row r="947" ht="15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</row>
    <row r="948" ht="15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</row>
    <row r="949" ht="15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</row>
    <row r="950" ht="15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</row>
    <row r="951" ht="15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</row>
    <row r="952" ht="15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</row>
    <row r="953" ht="15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</row>
    <row r="954" ht="15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</row>
    <row r="955" ht="15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</row>
    <row r="956" ht="15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</row>
    <row r="957" ht="15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</row>
    <row r="958" ht="15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</row>
    <row r="959" ht="15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</row>
    <row r="960" ht="15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</row>
    <row r="961" ht="15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</row>
    <row r="962" ht="15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</row>
    <row r="963" ht="15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</row>
    <row r="964" ht="15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</row>
    <row r="965" ht="15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</row>
    <row r="966" ht="15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</row>
    <row r="967" ht="15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</row>
    <row r="968" ht="15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</row>
    <row r="969" ht="15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</row>
    <row r="970" ht="15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</row>
    <row r="971" ht="15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</row>
    <row r="972" ht="15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</row>
    <row r="973" ht="15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</row>
    <row r="974" ht="15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</row>
    <row r="975" ht="15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</row>
    <row r="976" ht="15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</row>
    <row r="977" ht="15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</row>
    <row r="978" ht="15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</row>
    <row r="979" ht="15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</row>
    <row r="980" ht="15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</row>
    <row r="981" ht="15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</row>
    <row r="982" ht="15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</row>
    <row r="983" ht="15.75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</row>
    <row r="984" ht="15.75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</row>
    <row r="985" ht="15.75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</row>
    <row r="986" ht="15.75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</row>
    <row r="987" ht="15.75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</row>
    <row r="988" ht="15.75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</row>
    <row r="989" ht="15.75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</row>
    <row r="990" ht="15.75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</row>
    <row r="991" ht="15.75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</row>
    <row r="992" ht="15.75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</row>
    <row r="993" ht="15.75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</row>
    <row r="994" ht="15.75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</row>
    <row r="995" ht="15.75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</row>
    <row r="996" ht="15.75" customHeigh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</row>
    <row r="997" ht="15.75" customHeigh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</row>
    <row r="998" ht="15.75" customHeigh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</row>
    <row r="999" ht="15.75" customHeigh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</row>
  </sheetData>
  <mergeCells count="228">
    <mergeCell ref="C415:C428"/>
    <mergeCell ref="D415:D428"/>
    <mergeCell ref="C361:C369"/>
    <mergeCell ref="C373:C386"/>
    <mergeCell ref="D373:D386"/>
    <mergeCell ref="C387:C400"/>
    <mergeCell ref="D387:D400"/>
    <mergeCell ref="C401:C414"/>
    <mergeCell ref="D401:D414"/>
    <mergeCell ref="C281:C294"/>
    <mergeCell ref="C295:C297"/>
    <mergeCell ref="A301:G301"/>
    <mergeCell ref="F302:F318"/>
    <mergeCell ref="G302:G318"/>
    <mergeCell ref="C239:C252"/>
    <mergeCell ref="D239:D252"/>
    <mergeCell ref="C253:C266"/>
    <mergeCell ref="D253:D266"/>
    <mergeCell ref="D267:D280"/>
    <mergeCell ref="D281:D294"/>
    <mergeCell ref="D295:D297"/>
    <mergeCell ref="D331:D339"/>
    <mergeCell ref="D340:D354"/>
    <mergeCell ref="D356:D358"/>
    <mergeCell ref="D361:D369"/>
    <mergeCell ref="D371:D372"/>
    <mergeCell ref="E371:E372"/>
    <mergeCell ref="D302:D318"/>
    <mergeCell ref="D319:D326"/>
    <mergeCell ref="F319:F326"/>
    <mergeCell ref="G319:G326"/>
    <mergeCell ref="D327:D330"/>
    <mergeCell ref="G327:G330"/>
    <mergeCell ref="G331:G339"/>
    <mergeCell ref="F327:F330"/>
    <mergeCell ref="F331:F339"/>
    <mergeCell ref="F340:F354"/>
    <mergeCell ref="G340:G354"/>
    <mergeCell ref="F356:F358"/>
    <mergeCell ref="G356:G358"/>
    <mergeCell ref="G361:G369"/>
    <mergeCell ref="G371:G372"/>
    <mergeCell ref="C267:C280"/>
    <mergeCell ref="C302:C318"/>
    <mergeCell ref="C319:C326"/>
    <mergeCell ref="C327:C330"/>
    <mergeCell ref="C331:C339"/>
    <mergeCell ref="C340:C354"/>
    <mergeCell ref="C356:C358"/>
    <mergeCell ref="F401:F414"/>
    <mergeCell ref="F415:F428"/>
    <mergeCell ref="F361:F369"/>
    <mergeCell ref="F371:F372"/>
    <mergeCell ref="F373:F386"/>
    <mergeCell ref="G373:G386"/>
    <mergeCell ref="F387:F400"/>
    <mergeCell ref="G387:G400"/>
    <mergeCell ref="G401:G414"/>
    <mergeCell ref="G415:G428"/>
    <mergeCell ref="F4:F12"/>
    <mergeCell ref="F21:F29"/>
    <mergeCell ref="F30:F40"/>
    <mergeCell ref="G30:G40"/>
    <mergeCell ref="C30:C40"/>
    <mergeCell ref="D30:D40"/>
    <mergeCell ref="A1:G1"/>
    <mergeCell ref="A3:G3"/>
    <mergeCell ref="D4:D12"/>
    <mergeCell ref="G4:G12"/>
    <mergeCell ref="D21:D29"/>
    <mergeCell ref="G21:G29"/>
    <mergeCell ref="B4:B40"/>
    <mergeCell ref="A30:A40"/>
    <mergeCell ref="C43:C51"/>
    <mergeCell ref="D43:D51"/>
    <mergeCell ref="F43:F51"/>
    <mergeCell ref="G43:G51"/>
    <mergeCell ref="D52:D58"/>
    <mergeCell ref="A42:G42"/>
    <mergeCell ref="F76:F87"/>
    <mergeCell ref="G76:G87"/>
    <mergeCell ref="F88:F100"/>
    <mergeCell ref="G88:G100"/>
    <mergeCell ref="F101:F107"/>
    <mergeCell ref="G101:G107"/>
    <mergeCell ref="A109:G109"/>
    <mergeCell ref="F110:F116"/>
    <mergeCell ref="G110:G116"/>
    <mergeCell ref="F117:F122"/>
    <mergeCell ref="G117:G122"/>
    <mergeCell ref="A132:G132"/>
    <mergeCell ref="F133:F149"/>
    <mergeCell ref="G133:G149"/>
    <mergeCell ref="F173:F189"/>
    <mergeCell ref="G173:G189"/>
    <mergeCell ref="F190:F197"/>
    <mergeCell ref="G190:G197"/>
    <mergeCell ref="F198:F201"/>
    <mergeCell ref="G198:G201"/>
    <mergeCell ref="G202:G210"/>
    <mergeCell ref="F202:F210"/>
    <mergeCell ref="F211:F224"/>
    <mergeCell ref="G211:G224"/>
    <mergeCell ref="F225:F238"/>
    <mergeCell ref="G225:G238"/>
    <mergeCell ref="F239:F252"/>
    <mergeCell ref="G239:G252"/>
    <mergeCell ref="F295:F297"/>
    <mergeCell ref="F429:F442"/>
    <mergeCell ref="G429:G442"/>
    <mergeCell ref="F443:F456"/>
    <mergeCell ref="G443:G456"/>
    <mergeCell ref="E457:E458"/>
    <mergeCell ref="F457:F458"/>
    <mergeCell ref="G457:G458"/>
    <mergeCell ref="F253:F266"/>
    <mergeCell ref="G253:G266"/>
    <mergeCell ref="F267:F280"/>
    <mergeCell ref="G267:G280"/>
    <mergeCell ref="F281:F294"/>
    <mergeCell ref="G281:G294"/>
    <mergeCell ref="G295:G297"/>
    <mergeCell ref="A4:A12"/>
    <mergeCell ref="A16:A19"/>
    <mergeCell ref="C16:C19"/>
    <mergeCell ref="D16:D19"/>
    <mergeCell ref="F16:F19"/>
    <mergeCell ref="G16:G19"/>
    <mergeCell ref="C4:C12"/>
    <mergeCell ref="C21:C29"/>
    <mergeCell ref="C52:C58"/>
    <mergeCell ref="C62:C65"/>
    <mergeCell ref="C67:C75"/>
    <mergeCell ref="C76:C87"/>
    <mergeCell ref="F52:F58"/>
    <mergeCell ref="G52:G58"/>
    <mergeCell ref="D62:D65"/>
    <mergeCell ref="F62:F65"/>
    <mergeCell ref="G62:G65"/>
    <mergeCell ref="D67:D75"/>
    <mergeCell ref="F67:F75"/>
    <mergeCell ref="G67:G75"/>
    <mergeCell ref="D76:D87"/>
    <mergeCell ref="F150:F157"/>
    <mergeCell ref="G150:G157"/>
    <mergeCell ref="F158:F161"/>
    <mergeCell ref="G158:G161"/>
    <mergeCell ref="F162:F170"/>
    <mergeCell ref="G162:G170"/>
    <mergeCell ref="A172:G172"/>
    <mergeCell ref="A211:A224"/>
    <mergeCell ref="A225:A238"/>
    <mergeCell ref="A239:A252"/>
    <mergeCell ref="A253:A266"/>
    <mergeCell ref="B173:B299"/>
    <mergeCell ref="B302:B458"/>
    <mergeCell ref="A150:A157"/>
    <mergeCell ref="A158:A161"/>
    <mergeCell ref="A173:A189"/>
    <mergeCell ref="A190:A197"/>
    <mergeCell ref="A198:A201"/>
    <mergeCell ref="A202:A210"/>
    <mergeCell ref="A295:A297"/>
    <mergeCell ref="A267:A280"/>
    <mergeCell ref="A281:A294"/>
    <mergeCell ref="A302:A318"/>
    <mergeCell ref="A319:A326"/>
    <mergeCell ref="A327:A330"/>
    <mergeCell ref="A331:A339"/>
    <mergeCell ref="A340:A354"/>
    <mergeCell ref="A429:A442"/>
    <mergeCell ref="C429:C442"/>
    <mergeCell ref="D429:D442"/>
    <mergeCell ref="C443:C456"/>
    <mergeCell ref="D443:D456"/>
    <mergeCell ref="D457:D458"/>
    <mergeCell ref="A443:A456"/>
    <mergeCell ref="A457:A458"/>
    <mergeCell ref="A356:A358"/>
    <mergeCell ref="A361:A369"/>
    <mergeCell ref="A371:A372"/>
    <mergeCell ref="A373:A386"/>
    <mergeCell ref="A387:A400"/>
    <mergeCell ref="A401:A414"/>
    <mergeCell ref="A415:A428"/>
    <mergeCell ref="A76:A87"/>
    <mergeCell ref="A88:A100"/>
    <mergeCell ref="C88:C100"/>
    <mergeCell ref="D88:D100"/>
    <mergeCell ref="C101:C107"/>
    <mergeCell ref="D101:D107"/>
    <mergeCell ref="A21:A29"/>
    <mergeCell ref="A43:A51"/>
    <mergeCell ref="B43:B107"/>
    <mergeCell ref="A52:A58"/>
    <mergeCell ref="A62:A65"/>
    <mergeCell ref="A67:A75"/>
    <mergeCell ref="A101:A107"/>
    <mergeCell ref="A110:A116"/>
    <mergeCell ref="B110:B130"/>
    <mergeCell ref="C110:C116"/>
    <mergeCell ref="D110:D116"/>
    <mergeCell ref="C117:C122"/>
    <mergeCell ref="D117:D122"/>
    <mergeCell ref="C158:C161"/>
    <mergeCell ref="D158:D161"/>
    <mergeCell ref="A117:A122"/>
    <mergeCell ref="A133:A149"/>
    <mergeCell ref="B133:B170"/>
    <mergeCell ref="C133:C149"/>
    <mergeCell ref="D133:D149"/>
    <mergeCell ref="D150:D157"/>
    <mergeCell ref="A162:A170"/>
    <mergeCell ref="D162:D170"/>
    <mergeCell ref="C150:C157"/>
    <mergeCell ref="C162:C170"/>
    <mergeCell ref="C173:C189"/>
    <mergeCell ref="D173:D189"/>
    <mergeCell ref="C190:C197"/>
    <mergeCell ref="D190:D197"/>
    <mergeCell ref="D198:D201"/>
    <mergeCell ref="C198:C201"/>
    <mergeCell ref="C202:C210"/>
    <mergeCell ref="D202:D210"/>
    <mergeCell ref="C211:C224"/>
    <mergeCell ref="D211:D224"/>
    <mergeCell ref="C225:C238"/>
    <mergeCell ref="D225:D23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58.57"/>
    <col customWidth="1" min="3" max="3" width="45.57"/>
    <col customWidth="1" min="4" max="4" width="14.71"/>
    <col customWidth="1" min="5" max="5" width="11.14"/>
    <col customWidth="1" min="6" max="6" width="12.86"/>
    <col customWidth="1" min="7" max="7" width="14.14"/>
    <col customWidth="1" min="8" max="8" width="17.43"/>
    <col customWidth="1" min="9" max="26" width="8.71"/>
  </cols>
  <sheetData>
    <row r="1" ht="22.5" customHeight="1">
      <c r="A1" s="77" t="s">
        <v>275</v>
      </c>
      <c r="B1" s="78"/>
      <c r="C1" s="78"/>
      <c r="D1" s="78"/>
      <c r="E1" s="78"/>
      <c r="F1" s="78"/>
      <c r="G1" s="79"/>
    </row>
    <row r="2">
      <c r="A2" s="80" t="s">
        <v>276</v>
      </c>
      <c r="B2" s="81"/>
      <c r="C2" s="81"/>
      <c r="D2" s="81"/>
      <c r="E2" s="81"/>
      <c r="F2" s="81"/>
      <c r="G2" s="82"/>
    </row>
    <row r="3">
      <c r="A3" s="83" t="s">
        <v>277</v>
      </c>
      <c r="B3" s="83" t="s">
        <v>4</v>
      </c>
      <c r="C3" s="84" t="s">
        <v>278</v>
      </c>
      <c r="D3" s="84" t="s">
        <v>279</v>
      </c>
      <c r="E3" s="84" t="s">
        <v>280</v>
      </c>
      <c r="F3" s="85" t="s">
        <v>281</v>
      </c>
      <c r="G3" s="84" t="s">
        <v>282</v>
      </c>
      <c r="H3" s="86">
        <f>G44+G47+F89+F112+F135</f>
        <v>993852</v>
      </c>
    </row>
    <row r="4">
      <c r="A4" s="87" t="s">
        <v>283</v>
      </c>
      <c r="B4" s="51"/>
      <c r="C4" s="51"/>
      <c r="D4" s="51"/>
      <c r="E4" s="51"/>
      <c r="F4" s="51"/>
      <c r="G4" s="52"/>
    </row>
    <row r="5">
      <c r="A5" s="88">
        <v>1.0</v>
      </c>
      <c r="B5" s="89" t="s">
        <v>284</v>
      </c>
      <c r="C5" s="90">
        <v>3486.0</v>
      </c>
      <c r="D5" s="88">
        <v>1.0</v>
      </c>
      <c r="E5" s="90">
        <v>3486.0</v>
      </c>
      <c r="F5" s="88">
        <f t="shared" ref="F5:F43" si="1">D5*3</f>
        <v>3</v>
      </c>
      <c r="G5" s="90">
        <f t="shared" ref="G5:G43" si="2">F5*C5</f>
        <v>10458</v>
      </c>
    </row>
    <row r="6">
      <c r="A6" s="88">
        <v>2.0</v>
      </c>
      <c r="B6" s="89" t="s">
        <v>285</v>
      </c>
      <c r="C6" s="90">
        <v>13300.0</v>
      </c>
      <c r="D6" s="88">
        <v>1.0</v>
      </c>
      <c r="E6" s="90">
        <f t="shared" ref="E6:E43" si="3">C6*D6</f>
        <v>13300</v>
      </c>
      <c r="F6" s="88">
        <f t="shared" si="1"/>
        <v>3</v>
      </c>
      <c r="G6" s="90">
        <f t="shared" si="2"/>
        <v>39900</v>
      </c>
    </row>
    <row r="7">
      <c r="A7" s="88">
        <v>3.0</v>
      </c>
      <c r="B7" s="89" t="s">
        <v>286</v>
      </c>
      <c r="C7" s="90">
        <v>1032.0</v>
      </c>
      <c r="D7" s="88">
        <v>2.0</v>
      </c>
      <c r="E7" s="90">
        <f t="shared" si="3"/>
        <v>2064</v>
      </c>
      <c r="F7" s="88">
        <f t="shared" si="1"/>
        <v>6</v>
      </c>
      <c r="G7" s="90">
        <f t="shared" si="2"/>
        <v>6192</v>
      </c>
    </row>
    <row r="8">
      <c r="A8" s="88">
        <v>4.0</v>
      </c>
      <c r="B8" s="89" t="s">
        <v>287</v>
      </c>
      <c r="C8" s="90">
        <v>495.0</v>
      </c>
      <c r="D8" s="88">
        <v>8.0</v>
      </c>
      <c r="E8" s="90">
        <f t="shared" si="3"/>
        <v>3960</v>
      </c>
      <c r="F8" s="88">
        <f t="shared" si="1"/>
        <v>24</v>
      </c>
      <c r="G8" s="90">
        <f t="shared" si="2"/>
        <v>11880</v>
      </c>
    </row>
    <row r="9">
      <c r="A9" s="88">
        <v>5.0</v>
      </c>
      <c r="B9" s="89" t="s">
        <v>288</v>
      </c>
      <c r="C9" s="90">
        <v>82.0</v>
      </c>
      <c r="D9" s="88">
        <v>2.0</v>
      </c>
      <c r="E9" s="90">
        <f t="shared" si="3"/>
        <v>164</v>
      </c>
      <c r="F9" s="88">
        <f t="shared" si="1"/>
        <v>6</v>
      </c>
      <c r="G9" s="90">
        <f t="shared" si="2"/>
        <v>492</v>
      </c>
    </row>
    <row r="10">
      <c r="A10" s="88">
        <v>6.0</v>
      </c>
      <c r="B10" s="89" t="s">
        <v>289</v>
      </c>
      <c r="C10" s="90">
        <v>90.0</v>
      </c>
      <c r="D10" s="88">
        <v>5.0</v>
      </c>
      <c r="E10" s="90">
        <f t="shared" si="3"/>
        <v>450</v>
      </c>
      <c r="F10" s="88">
        <f t="shared" si="1"/>
        <v>15</v>
      </c>
      <c r="G10" s="90">
        <f t="shared" si="2"/>
        <v>1350</v>
      </c>
    </row>
    <row r="11">
      <c r="A11" s="88">
        <v>7.0</v>
      </c>
      <c r="B11" s="89" t="s">
        <v>290</v>
      </c>
      <c r="C11" s="90">
        <v>121.0</v>
      </c>
      <c r="D11" s="91">
        <v>8.0</v>
      </c>
      <c r="E11" s="90">
        <f t="shared" si="3"/>
        <v>968</v>
      </c>
      <c r="F11" s="88">
        <f t="shared" si="1"/>
        <v>24</v>
      </c>
      <c r="G11" s="90">
        <f t="shared" si="2"/>
        <v>2904</v>
      </c>
    </row>
    <row r="12">
      <c r="A12" s="88">
        <v>8.0</v>
      </c>
      <c r="B12" s="89" t="s">
        <v>291</v>
      </c>
      <c r="C12" s="90">
        <v>50.0</v>
      </c>
      <c r="D12" s="88">
        <v>2.0</v>
      </c>
      <c r="E12" s="90">
        <f t="shared" si="3"/>
        <v>100</v>
      </c>
      <c r="F12" s="88">
        <f t="shared" si="1"/>
        <v>6</v>
      </c>
      <c r="G12" s="90">
        <f t="shared" si="2"/>
        <v>300</v>
      </c>
    </row>
    <row r="13">
      <c r="A13" s="88">
        <v>9.0</v>
      </c>
      <c r="B13" s="89" t="s">
        <v>292</v>
      </c>
      <c r="C13" s="90">
        <v>1540.0</v>
      </c>
      <c r="D13" s="88">
        <v>1.0</v>
      </c>
      <c r="E13" s="90">
        <f t="shared" si="3"/>
        <v>1540</v>
      </c>
      <c r="F13" s="88">
        <f t="shared" si="1"/>
        <v>3</v>
      </c>
      <c r="G13" s="90">
        <f t="shared" si="2"/>
        <v>4620</v>
      </c>
    </row>
    <row r="14">
      <c r="A14" s="88">
        <v>10.0</v>
      </c>
      <c r="B14" s="89" t="s">
        <v>293</v>
      </c>
      <c r="C14" s="90">
        <v>740.0</v>
      </c>
      <c r="D14" s="88">
        <v>1.0</v>
      </c>
      <c r="E14" s="90">
        <f t="shared" si="3"/>
        <v>740</v>
      </c>
      <c r="F14" s="88">
        <f t="shared" si="1"/>
        <v>3</v>
      </c>
      <c r="G14" s="90">
        <f t="shared" si="2"/>
        <v>2220</v>
      </c>
    </row>
    <row r="15">
      <c r="A15" s="88">
        <v>11.0</v>
      </c>
      <c r="B15" s="89" t="s">
        <v>294</v>
      </c>
      <c r="C15" s="90">
        <v>810.0</v>
      </c>
      <c r="D15" s="88">
        <v>1.0</v>
      </c>
      <c r="E15" s="90">
        <f t="shared" si="3"/>
        <v>810</v>
      </c>
      <c r="F15" s="88">
        <f t="shared" si="1"/>
        <v>3</v>
      </c>
      <c r="G15" s="90">
        <f t="shared" si="2"/>
        <v>2430</v>
      </c>
    </row>
    <row r="16">
      <c r="A16" s="88">
        <v>12.0</v>
      </c>
      <c r="B16" s="89" t="s">
        <v>295</v>
      </c>
      <c r="C16" s="90">
        <v>2620.0</v>
      </c>
      <c r="D16" s="88">
        <v>1.0</v>
      </c>
      <c r="E16" s="90">
        <f t="shared" si="3"/>
        <v>2620</v>
      </c>
      <c r="F16" s="88">
        <f t="shared" si="1"/>
        <v>3</v>
      </c>
      <c r="G16" s="90">
        <f t="shared" si="2"/>
        <v>7860</v>
      </c>
    </row>
    <row r="17">
      <c r="A17" s="88">
        <v>13.0</v>
      </c>
      <c r="B17" s="89" t="s">
        <v>296</v>
      </c>
      <c r="C17" s="90">
        <v>3170.0</v>
      </c>
      <c r="D17" s="88">
        <v>1.0</v>
      </c>
      <c r="E17" s="90">
        <f t="shared" si="3"/>
        <v>3170</v>
      </c>
      <c r="F17" s="88">
        <f t="shared" si="1"/>
        <v>3</v>
      </c>
      <c r="G17" s="90">
        <f t="shared" si="2"/>
        <v>9510</v>
      </c>
    </row>
    <row r="18">
      <c r="A18" s="88">
        <v>14.0</v>
      </c>
      <c r="B18" s="89" t="s">
        <v>297</v>
      </c>
      <c r="C18" s="90">
        <v>1030.0</v>
      </c>
      <c r="D18" s="88">
        <v>1.0</v>
      </c>
      <c r="E18" s="90">
        <f t="shared" si="3"/>
        <v>1030</v>
      </c>
      <c r="F18" s="88">
        <f t="shared" si="1"/>
        <v>3</v>
      </c>
      <c r="G18" s="90">
        <f t="shared" si="2"/>
        <v>3090</v>
      </c>
    </row>
    <row r="19">
      <c r="A19" s="88">
        <v>15.0</v>
      </c>
      <c r="B19" s="89" t="s">
        <v>298</v>
      </c>
      <c r="C19" s="90">
        <v>930.0</v>
      </c>
      <c r="D19" s="88">
        <v>1.0</v>
      </c>
      <c r="E19" s="90">
        <f t="shared" si="3"/>
        <v>930</v>
      </c>
      <c r="F19" s="88">
        <f t="shared" si="1"/>
        <v>3</v>
      </c>
      <c r="G19" s="90">
        <f t="shared" si="2"/>
        <v>2790</v>
      </c>
    </row>
    <row r="20">
      <c r="A20" s="88">
        <v>16.0</v>
      </c>
      <c r="B20" s="89" t="s">
        <v>299</v>
      </c>
      <c r="C20" s="90">
        <v>8050.0</v>
      </c>
      <c r="D20" s="92">
        <v>1.0</v>
      </c>
      <c r="E20" s="90">
        <f t="shared" si="3"/>
        <v>8050</v>
      </c>
      <c r="F20" s="88">
        <f t="shared" si="1"/>
        <v>3</v>
      </c>
      <c r="G20" s="90">
        <f t="shared" si="2"/>
        <v>24150</v>
      </c>
    </row>
    <row r="21">
      <c r="A21" s="88">
        <v>17.0</v>
      </c>
      <c r="B21" s="89" t="s">
        <v>300</v>
      </c>
      <c r="C21" s="90">
        <v>1100.0</v>
      </c>
      <c r="D21" s="88">
        <v>2.0</v>
      </c>
      <c r="E21" s="90">
        <f t="shared" si="3"/>
        <v>2200</v>
      </c>
      <c r="F21" s="88">
        <f t="shared" si="1"/>
        <v>6</v>
      </c>
      <c r="G21" s="90">
        <f t="shared" si="2"/>
        <v>6600</v>
      </c>
    </row>
    <row r="22" ht="15.75" customHeight="1">
      <c r="A22" s="88">
        <v>18.0</v>
      </c>
      <c r="B22" s="89" t="s">
        <v>301</v>
      </c>
      <c r="C22" s="90">
        <v>230.0</v>
      </c>
      <c r="D22" s="88">
        <v>2.0</v>
      </c>
      <c r="E22" s="90">
        <f t="shared" si="3"/>
        <v>460</v>
      </c>
      <c r="F22" s="88">
        <f t="shared" si="1"/>
        <v>6</v>
      </c>
      <c r="G22" s="90">
        <f t="shared" si="2"/>
        <v>1380</v>
      </c>
    </row>
    <row r="23" ht="15.75" customHeight="1">
      <c r="A23" s="88">
        <v>19.0</v>
      </c>
      <c r="B23" s="89" t="s">
        <v>302</v>
      </c>
      <c r="C23" s="90">
        <v>17.0</v>
      </c>
      <c r="D23" s="88">
        <v>50.0</v>
      </c>
      <c r="E23" s="90">
        <f t="shared" si="3"/>
        <v>850</v>
      </c>
      <c r="F23" s="88">
        <f t="shared" si="1"/>
        <v>150</v>
      </c>
      <c r="G23" s="90">
        <f t="shared" si="2"/>
        <v>2550</v>
      </c>
    </row>
    <row r="24" ht="15.75" customHeight="1">
      <c r="A24" s="88">
        <v>20.0</v>
      </c>
      <c r="B24" s="89" t="s">
        <v>303</v>
      </c>
      <c r="C24" s="90">
        <v>180.0</v>
      </c>
      <c r="D24" s="88">
        <v>1.0</v>
      </c>
      <c r="E24" s="90">
        <f t="shared" si="3"/>
        <v>180</v>
      </c>
      <c r="F24" s="88">
        <f t="shared" si="1"/>
        <v>3</v>
      </c>
      <c r="G24" s="90">
        <f t="shared" si="2"/>
        <v>540</v>
      </c>
    </row>
    <row r="25" ht="15.75" customHeight="1">
      <c r="A25" s="88">
        <v>21.0</v>
      </c>
      <c r="B25" s="89" t="s">
        <v>304</v>
      </c>
      <c r="C25" s="90">
        <v>208.0</v>
      </c>
      <c r="D25" s="88">
        <v>1.0</v>
      </c>
      <c r="E25" s="90">
        <f t="shared" si="3"/>
        <v>208</v>
      </c>
      <c r="F25" s="88">
        <f t="shared" si="1"/>
        <v>3</v>
      </c>
      <c r="G25" s="90">
        <f t="shared" si="2"/>
        <v>624</v>
      </c>
    </row>
    <row r="26" ht="15.75" customHeight="1">
      <c r="A26" s="88">
        <v>22.0</v>
      </c>
      <c r="B26" s="89" t="s">
        <v>305</v>
      </c>
      <c r="C26" s="90">
        <v>110.0</v>
      </c>
      <c r="D26" s="88">
        <v>1.0</v>
      </c>
      <c r="E26" s="90">
        <f t="shared" si="3"/>
        <v>110</v>
      </c>
      <c r="F26" s="88">
        <f t="shared" si="1"/>
        <v>3</v>
      </c>
      <c r="G26" s="90">
        <f t="shared" si="2"/>
        <v>330</v>
      </c>
    </row>
    <row r="27" ht="15.75" customHeight="1">
      <c r="A27" s="88">
        <v>23.0</v>
      </c>
      <c r="B27" s="89" t="s">
        <v>306</v>
      </c>
      <c r="C27" s="90">
        <v>122.0</v>
      </c>
      <c r="D27" s="88">
        <v>1.0</v>
      </c>
      <c r="E27" s="90">
        <f t="shared" si="3"/>
        <v>122</v>
      </c>
      <c r="F27" s="88">
        <f t="shared" si="1"/>
        <v>3</v>
      </c>
      <c r="G27" s="90">
        <f t="shared" si="2"/>
        <v>366</v>
      </c>
    </row>
    <row r="28" ht="15.75" customHeight="1">
      <c r="A28" s="88">
        <v>24.0</v>
      </c>
      <c r="B28" s="89" t="s">
        <v>307</v>
      </c>
      <c r="C28" s="90">
        <v>250.0</v>
      </c>
      <c r="D28" s="88">
        <v>5.0</v>
      </c>
      <c r="E28" s="90">
        <f t="shared" si="3"/>
        <v>1250</v>
      </c>
      <c r="F28" s="88">
        <f t="shared" si="1"/>
        <v>15</v>
      </c>
      <c r="G28" s="90">
        <f t="shared" si="2"/>
        <v>3750</v>
      </c>
    </row>
    <row r="29" ht="15.75" customHeight="1">
      <c r="A29" s="88">
        <v>25.0</v>
      </c>
      <c r="B29" s="89" t="s">
        <v>308</v>
      </c>
      <c r="C29" s="90">
        <v>28990.0</v>
      </c>
      <c r="D29" s="88">
        <v>1.0</v>
      </c>
      <c r="E29" s="90">
        <f t="shared" si="3"/>
        <v>28990</v>
      </c>
      <c r="F29" s="88">
        <f t="shared" si="1"/>
        <v>3</v>
      </c>
      <c r="G29" s="90">
        <f t="shared" si="2"/>
        <v>86970</v>
      </c>
    </row>
    <row r="30" ht="15.75" customHeight="1">
      <c r="A30" s="88">
        <v>26.0</v>
      </c>
      <c r="B30" s="89" t="s">
        <v>309</v>
      </c>
      <c r="C30" s="90">
        <v>1300.0</v>
      </c>
      <c r="D30" s="88">
        <v>2.0</v>
      </c>
      <c r="E30" s="90">
        <f t="shared" si="3"/>
        <v>2600</v>
      </c>
      <c r="F30" s="88">
        <f t="shared" si="1"/>
        <v>6</v>
      </c>
      <c r="G30" s="90">
        <f t="shared" si="2"/>
        <v>7800</v>
      </c>
    </row>
    <row r="31" ht="15.75" customHeight="1">
      <c r="A31" s="88">
        <v>27.0</v>
      </c>
      <c r="B31" s="89" t="s">
        <v>310</v>
      </c>
      <c r="C31" s="90">
        <v>3200.0</v>
      </c>
      <c r="D31" s="88">
        <v>1.0</v>
      </c>
      <c r="E31" s="90">
        <f t="shared" si="3"/>
        <v>3200</v>
      </c>
      <c r="F31" s="88">
        <f t="shared" si="1"/>
        <v>3</v>
      </c>
      <c r="G31" s="90">
        <f t="shared" si="2"/>
        <v>9600</v>
      </c>
    </row>
    <row r="32" ht="15.75" customHeight="1">
      <c r="A32" s="88">
        <v>28.0</v>
      </c>
      <c r="B32" s="89" t="s">
        <v>311</v>
      </c>
      <c r="C32" s="90">
        <v>1801.0</v>
      </c>
      <c r="D32" s="88">
        <v>1.0</v>
      </c>
      <c r="E32" s="90">
        <f t="shared" si="3"/>
        <v>1801</v>
      </c>
      <c r="F32" s="88">
        <f t="shared" si="1"/>
        <v>3</v>
      </c>
      <c r="G32" s="90">
        <f t="shared" si="2"/>
        <v>5403</v>
      </c>
    </row>
    <row r="33" ht="15.75" customHeight="1">
      <c r="A33" s="88">
        <v>29.0</v>
      </c>
      <c r="B33" s="89" t="s">
        <v>312</v>
      </c>
      <c r="C33" s="90">
        <v>1800.0</v>
      </c>
      <c r="D33" s="88">
        <v>5.0</v>
      </c>
      <c r="E33" s="90">
        <f t="shared" si="3"/>
        <v>9000</v>
      </c>
      <c r="F33" s="88">
        <f t="shared" si="1"/>
        <v>15</v>
      </c>
      <c r="G33" s="90">
        <f t="shared" si="2"/>
        <v>27000</v>
      </c>
    </row>
    <row r="34" ht="15.75" customHeight="1">
      <c r="A34" s="88">
        <v>30.0</v>
      </c>
      <c r="B34" s="89" t="s">
        <v>313</v>
      </c>
      <c r="C34" s="90">
        <v>500.0</v>
      </c>
      <c r="D34" s="88">
        <v>5.0</v>
      </c>
      <c r="E34" s="90">
        <f t="shared" si="3"/>
        <v>2500</v>
      </c>
      <c r="F34" s="88">
        <f t="shared" si="1"/>
        <v>15</v>
      </c>
      <c r="G34" s="90">
        <f t="shared" si="2"/>
        <v>7500</v>
      </c>
    </row>
    <row r="35" ht="15.75" customHeight="1">
      <c r="A35" s="88">
        <v>31.0</v>
      </c>
      <c r="B35" s="89" t="s">
        <v>314</v>
      </c>
      <c r="C35" s="90">
        <v>444.0</v>
      </c>
      <c r="D35" s="88">
        <v>2.0</v>
      </c>
      <c r="E35" s="90">
        <f t="shared" si="3"/>
        <v>888</v>
      </c>
      <c r="F35" s="88">
        <f t="shared" si="1"/>
        <v>6</v>
      </c>
      <c r="G35" s="90">
        <f t="shared" si="2"/>
        <v>2664</v>
      </c>
    </row>
    <row r="36" ht="15.75" customHeight="1">
      <c r="A36" s="88">
        <v>32.0</v>
      </c>
      <c r="B36" s="89" t="s">
        <v>315</v>
      </c>
      <c r="C36" s="90">
        <v>145.0</v>
      </c>
      <c r="D36" s="88">
        <v>5.0</v>
      </c>
      <c r="E36" s="90">
        <f t="shared" si="3"/>
        <v>725</v>
      </c>
      <c r="F36" s="88">
        <f t="shared" si="1"/>
        <v>15</v>
      </c>
      <c r="G36" s="90">
        <f t="shared" si="2"/>
        <v>2175</v>
      </c>
    </row>
    <row r="37" ht="15.75" customHeight="1">
      <c r="A37" s="88">
        <v>33.0</v>
      </c>
      <c r="B37" s="89" t="s">
        <v>316</v>
      </c>
      <c r="C37" s="90">
        <v>1400.0</v>
      </c>
      <c r="D37" s="88">
        <v>2.0</v>
      </c>
      <c r="E37" s="90">
        <f t="shared" si="3"/>
        <v>2800</v>
      </c>
      <c r="F37" s="88">
        <f t="shared" si="1"/>
        <v>6</v>
      </c>
      <c r="G37" s="90">
        <f t="shared" si="2"/>
        <v>8400</v>
      </c>
    </row>
    <row r="38" ht="15.75" customHeight="1">
      <c r="A38" s="88">
        <v>34.0</v>
      </c>
      <c r="B38" s="89" t="s">
        <v>317</v>
      </c>
      <c r="C38" s="90">
        <v>284.0</v>
      </c>
      <c r="D38" s="88">
        <v>2.0</v>
      </c>
      <c r="E38" s="90">
        <f t="shared" si="3"/>
        <v>568</v>
      </c>
      <c r="F38" s="88">
        <f t="shared" si="1"/>
        <v>6</v>
      </c>
      <c r="G38" s="90">
        <f t="shared" si="2"/>
        <v>1704</v>
      </c>
    </row>
    <row r="39" ht="15.75" customHeight="1">
      <c r="A39" s="88">
        <v>35.0</v>
      </c>
      <c r="B39" s="89" t="s">
        <v>318</v>
      </c>
      <c r="C39" s="90">
        <v>150.0</v>
      </c>
      <c r="D39" s="88">
        <v>2.0</v>
      </c>
      <c r="E39" s="90">
        <f t="shared" si="3"/>
        <v>300</v>
      </c>
      <c r="F39" s="88">
        <f t="shared" si="1"/>
        <v>6</v>
      </c>
      <c r="G39" s="90">
        <f t="shared" si="2"/>
        <v>900</v>
      </c>
    </row>
    <row r="40" ht="27.75" customHeight="1">
      <c r="A40" s="88">
        <v>36.0</v>
      </c>
      <c r="B40" s="89" t="s">
        <v>319</v>
      </c>
      <c r="C40" s="90">
        <v>6660.0</v>
      </c>
      <c r="D40" s="88">
        <v>1.0</v>
      </c>
      <c r="E40" s="90">
        <f t="shared" si="3"/>
        <v>6660</v>
      </c>
      <c r="F40" s="88">
        <f t="shared" si="1"/>
        <v>3</v>
      </c>
      <c r="G40" s="90">
        <f t="shared" si="2"/>
        <v>19980</v>
      </c>
    </row>
    <row r="41" ht="27.75" customHeight="1">
      <c r="A41" s="88">
        <v>37.0</v>
      </c>
      <c r="B41" s="89" t="s">
        <v>320</v>
      </c>
      <c r="C41" s="90">
        <v>2390.0</v>
      </c>
      <c r="D41" s="88">
        <v>2.0</v>
      </c>
      <c r="E41" s="90">
        <f t="shared" si="3"/>
        <v>4780</v>
      </c>
      <c r="F41" s="88">
        <f t="shared" si="1"/>
        <v>6</v>
      </c>
      <c r="G41" s="90">
        <f t="shared" si="2"/>
        <v>14340</v>
      </c>
    </row>
    <row r="42" ht="27.75" customHeight="1">
      <c r="A42" s="88">
        <v>38.0</v>
      </c>
      <c r="B42" s="89" t="s">
        <v>321</v>
      </c>
      <c r="C42" s="90">
        <v>3260.0</v>
      </c>
      <c r="D42" s="88">
        <v>1.0</v>
      </c>
      <c r="E42" s="90">
        <f t="shared" si="3"/>
        <v>3260</v>
      </c>
      <c r="F42" s="88">
        <f t="shared" si="1"/>
        <v>3</v>
      </c>
      <c r="G42" s="90">
        <f t="shared" si="2"/>
        <v>9780</v>
      </c>
    </row>
    <row r="43" ht="27.75" customHeight="1">
      <c r="A43" s="88">
        <v>39.0</v>
      </c>
      <c r="B43" s="89" t="s">
        <v>322</v>
      </c>
      <c r="C43" s="90">
        <v>11200.0</v>
      </c>
      <c r="D43" s="88">
        <v>1.0</v>
      </c>
      <c r="E43" s="90">
        <f t="shared" si="3"/>
        <v>11200</v>
      </c>
      <c r="F43" s="88">
        <f t="shared" si="1"/>
        <v>3</v>
      </c>
      <c r="G43" s="90">
        <f t="shared" si="2"/>
        <v>33600</v>
      </c>
    </row>
    <row r="44" ht="27.75" customHeight="1">
      <c r="A44" s="88"/>
      <c r="B44" s="89"/>
      <c r="C44" s="93"/>
      <c r="D44" s="94" t="s">
        <v>323</v>
      </c>
      <c r="E44" s="95">
        <f>SUM(E5:E43)</f>
        <v>128034</v>
      </c>
      <c r="F44" s="96"/>
      <c r="G44" s="97">
        <f>SUM(G5:G43)</f>
        <v>384102</v>
      </c>
    </row>
    <row r="45" ht="48.75" customHeight="1">
      <c r="A45" s="88">
        <v>40.0</v>
      </c>
      <c r="B45" s="89" t="s">
        <v>324</v>
      </c>
      <c r="C45" s="90">
        <v>40000.0</v>
      </c>
      <c r="D45" s="88">
        <v>1.0</v>
      </c>
      <c r="E45" s="98">
        <f t="shared" ref="E45:E46" si="4">C45*D45</f>
        <v>40000</v>
      </c>
      <c r="F45" s="91">
        <v>2.0</v>
      </c>
      <c r="G45" s="90">
        <f t="shared" ref="G45:G46" si="5">F45*C45</f>
        <v>80000</v>
      </c>
    </row>
    <row r="46" ht="66.0" customHeight="1">
      <c r="A46" s="88">
        <v>41.0</v>
      </c>
      <c r="B46" s="89" t="s">
        <v>325</v>
      </c>
      <c r="C46" s="90">
        <v>70000.0</v>
      </c>
      <c r="D46" s="88">
        <v>1.0</v>
      </c>
      <c r="E46" s="90">
        <f t="shared" si="4"/>
        <v>70000</v>
      </c>
      <c r="F46" s="91">
        <v>2.0</v>
      </c>
      <c r="G46" s="90">
        <f t="shared" si="5"/>
        <v>140000</v>
      </c>
    </row>
    <row r="47" ht="15.75" customHeight="1">
      <c r="A47" s="88"/>
      <c r="B47" s="99"/>
      <c r="C47" s="100"/>
      <c r="D47" s="101" t="s">
        <v>323</v>
      </c>
      <c r="E47" s="102">
        <f>SUM(E45:E46)</f>
        <v>110000</v>
      </c>
      <c r="G47" s="102">
        <f>SUM(G45:G46)</f>
        <v>220000</v>
      </c>
    </row>
    <row r="48" ht="15.75" customHeight="1">
      <c r="A48" s="103" t="s">
        <v>326</v>
      </c>
      <c r="B48" s="104"/>
      <c r="C48" s="104"/>
      <c r="D48" s="104"/>
      <c r="E48" s="104"/>
      <c r="F48" s="104"/>
      <c r="G48" s="47"/>
    </row>
    <row r="49" ht="42.0" customHeight="1">
      <c r="A49" s="83" t="s">
        <v>277</v>
      </c>
      <c r="B49" s="83" t="s">
        <v>4</v>
      </c>
      <c r="C49" s="83" t="s">
        <v>43</v>
      </c>
      <c r="D49" s="84" t="s">
        <v>278</v>
      </c>
      <c r="E49" s="84" t="s">
        <v>327</v>
      </c>
      <c r="F49" s="105" t="s">
        <v>282</v>
      </c>
      <c r="G49" s="47"/>
    </row>
    <row r="50">
      <c r="A50" s="106" t="s">
        <v>328</v>
      </c>
      <c r="B50" s="107"/>
      <c r="C50" s="107"/>
      <c r="D50" s="107"/>
      <c r="E50" s="107"/>
      <c r="F50" s="108"/>
      <c r="G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>
      <c r="A51" s="53">
        <v>1.0</v>
      </c>
      <c r="B51" s="55" t="s">
        <v>48</v>
      </c>
      <c r="C51" s="57" t="s">
        <v>49</v>
      </c>
      <c r="D51" s="58">
        <v>10000.0</v>
      </c>
      <c r="E51" s="109">
        <v>5.0</v>
      </c>
      <c r="F51" s="110">
        <f>E51*D51</f>
        <v>50000</v>
      </c>
      <c r="G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</row>
    <row r="52">
      <c r="A52" s="59"/>
      <c r="B52" s="59"/>
      <c r="C52" s="57" t="s">
        <v>50</v>
      </c>
      <c r="D52" s="59"/>
      <c r="E52" s="111"/>
      <c r="F52" s="59"/>
      <c r="G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</row>
    <row r="53">
      <c r="A53" s="59"/>
      <c r="B53" s="59"/>
      <c r="C53" s="57" t="s">
        <v>51</v>
      </c>
      <c r="D53" s="59"/>
      <c r="E53" s="111"/>
      <c r="F53" s="59"/>
      <c r="G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</row>
    <row r="54">
      <c r="A54" s="59"/>
      <c r="B54" s="59"/>
      <c r="C54" s="57" t="s">
        <v>52</v>
      </c>
      <c r="D54" s="59"/>
      <c r="E54" s="111"/>
      <c r="F54" s="59"/>
      <c r="G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</row>
    <row r="55">
      <c r="A55" s="59"/>
      <c r="B55" s="59"/>
      <c r="C55" s="57" t="s">
        <v>53</v>
      </c>
      <c r="D55" s="59"/>
      <c r="E55" s="111"/>
      <c r="F55" s="59"/>
      <c r="G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>
      <c r="A56" s="59"/>
      <c r="B56" s="59"/>
      <c r="C56" s="57" t="s">
        <v>54</v>
      </c>
      <c r="D56" s="59"/>
      <c r="E56" s="111"/>
      <c r="F56" s="59"/>
      <c r="G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>
      <c r="A57" s="59"/>
      <c r="B57" s="59"/>
      <c r="C57" s="57" t="s">
        <v>55</v>
      </c>
      <c r="D57" s="59"/>
      <c r="E57" s="111"/>
      <c r="F57" s="59"/>
      <c r="G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>
      <c r="A58" s="59"/>
      <c r="B58" s="59"/>
      <c r="C58" s="57" t="s">
        <v>56</v>
      </c>
      <c r="D58" s="59"/>
      <c r="E58" s="111"/>
      <c r="F58" s="59"/>
      <c r="G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 ht="30.0" customHeight="1">
      <c r="A59" s="60"/>
      <c r="B59" s="60"/>
      <c r="C59" s="57" t="s">
        <v>57</v>
      </c>
      <c r="D59" s="60"/>
      <c r="E59" s="112"/>
      <c r="F59" s="60"/>
      <c r="G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>
      <c r="A60" s="61">
        <v>2.0</v>
      </c>
      <c r="B60" s="62" t="s">
        <v>58</v>
      </c>
      <c r="C60" s="57" t="s">
        <v>59</v>
      </c>
      <c r="D60" s="61">
        <v>350.0</v>
      </c>
      <c r="E60" s="63">
        <v>5.0</v>
      </c>
      <c r="F60" s="113">
        <f t="shared" ref="F60:F63" si="6">E60*D60</f>
        <v>1750</v>
      </c>
      <c r="G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>
      <c r="A61" s="61">
        <v>3.0</v>
      </c>
      <c r="B61" s="62" t="s">
        <v>60</v>
      </c>
      <c r="C61" s="57" t="s">
        <v>61</v>
      </c>
      <c r="D61" s="61">
        <v>300.0</v>
      </c>
      <c r="E61" s="63">
        <v>5.0</v>
      </c>
      <c r="F61" s="110">
        <f t="shared" si="6"/>
        <v>1500</v>
      </c>
      <c r="G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>
      <c r="A62" s="61">
        <v>4.0</v>
      </c>
      <c r="B62" s="65" t="s">
        <v>62</v>
      </c>
      <c r="C62" s="57" t="s">
        <v>63</v>
      </c>
      <c r="D62" s="61">
        <v>100.0</v>
      </c>
      <c r="E62" s="114">
        <v>40.0</v>
      </c>
      <c r="F62" s="115">
        <f t="shared" si="6"/>
        <v>4000</v>
      </c>
      <c r="G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>
      <c r="A63" s="53">
        <v>5.0</v>
      </c>
      <c r="B63" s="66" t="s">
        <v>64</v>
      </c>
      <c r="C63" s="57" t="s">
        <v>65</v>
      </c>
      <c r="D63" s="58">
        <v>10000.0</v>
      </c>
      <c r="E63" s="56">
        <v>1.0</v>
      </c>
      <c r="F63" s="113">
        <f t="shared" si="6"/>
        <v>10000</v>
      </c>
      <c r="G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  <row r="64">
      <c r="A64" s="59"/>
      <c r="B64" s="59"/>
      <c r="C64" s="57" t="s">
        <v>66</v>
      </c>
      <c r="D64" s="59"/>
      <c r="E64" s="59"/>
      <c r="F64" s="59"/>
      <c r="G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</row>
    <row r="65">
      <c r="A65" s="59"/>
      <c r="B65" s="59"/>
      <c r="C65" s="57" t="s">
        <v>67</v>
      </c>
      <c r="D65" s="59"/>
      <c r="E65" s="59"/>
      <c r="F65" s="59"/>
      <c r="G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>
      <c r="A66" s="60"/>
      <c r="B66" s="60"/>
      <c r="C66" s="57" t="s">
        <v>68</v>
      </c>
      <c r="D66" s="60"/>
      <c r="E66" s="60"/>
      <c r="F66" s="59"/>
      <c r="G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  <row r="67">
      <c r="A67" s="61">
        <v>6.0</v>
      </c>
      <c r="B67" s="57" t="s">
        <v>69</v>
      </c>
      <c r="C67" s="57"/>
      <c r="D67" s="61">
        <v>500.0</v>
      </c>
      <c r="E67" s="63">
        <v>5.0</v>
      </c>
      <c r="F67" s="115">
        <f t="shared" ref="F67:F68" si="7">E67*D67</f>
        <v>2500</v>
      </c>
      <c r="G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68">
      <c r="A68" s="53">
        <v>7.0</v>
      </c>
      <c r="B68" s="66" t="s">
        <v>70</v>
      </c>
      <c r="C68" s="57" t="s">
        <v>71</v>
      </c>
      <c r="D68" s="58">
        <v>16000.0</v>
      </c>
      <c r="E68" s="56">
        <v>1.0</v>
      </c>
      <c r="F68" s="110">
        <f t="shared" si="7"/>
        <v>16000</v>
      </c>
      <c r="G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</row>
    <row r="69">
      <c r="A69" s="59"/>
      <c r="B69" s="59"/>
      <c r="C69" s="57" t="s">
        <v>72</v>
      </c>
      <c r="D69" s="59"/>
      <c r="E69" s="59"/>
      <c r="F69" s="59"/>
      <c r="G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</row>
    <row r="70">
      <c r="A70" s="59"/>
      <c r="B70" s="59"/>
      <c r="C70" s="57" t="s">
        <v>73</v>
      </c>
      <c r="D70" s="59"/>
      <c r="E70" s="59"/>
      <c r="F70" s="59"/>
      <c r="G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</row>
    <row r="71">
      <c r="A71" s="59"/>
      <c r="B71" s="59"/>
      <c r="C71" s="57" t="s">
        <v>74</v>
      </c>
      <c r="D71" s="59"/>
      <c r="E71" s="59"/>
      <c r="F71" s="59"/>
      <c r="G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</row>
    <row r="72">
      <c r="A72" s="59"/>
      <c r="B72" s="59"/>
      <c r="C72" s="57" t="s">
        <v>75</v>
      </c>
      <c r="D72" s="59"/>
      <c r="E72" s="59"/>
      <c r="F72" s="59"/>
      <c r="G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</row>
    <row r="73">
      <c r="A73" s="59"/>
      <c r="B73" s="59"/>
      <c r="C73" s="57" t="s">
        <v>76</v>
      </c>
      <c r="D73" s="59"/>
      <c r="E73" s="59"/>
      <c r="F73" s="59"/>
      <c r="G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</row>
    <row r="74">
      <c r="A74" s="59"/>
      <c r="B74" s="59"/>
      <c r="C74" s="57" t="s">
        <v>77</v>
      </c>
      <c r="D74" s="59"/>
      <c r="E74" s="59"/>
      <c r="F74" s="59"/>
      <c r="G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</row>
    <row r="75">
      <c r="A75" s="59"/>
      <c r="B75" s="59"/>
      <c r="C75" s="57" t="s">
        <v>78</v>
      </c>
      <c r="D75" s="59"/>
      <c r="E75" s="59"/>
      <c r="F75" s="59"/>
      <c r="G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</row>
    <row r="76">
      <c r="A76" s="60"/>
      <c r="B76" s="60"/>
      <c r="C76" s="57" t="s">
        <v>79</v>
      </c>
      <c r="D76" s="60"/>
      <c r="E76" s="60"/>
      <c r="F76" s="59"/>
      <c r="G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</row>
    <row r="77">
      <c r="A77" s="53">
        <v>8.0</v>
      </c>
      <c r="B77" s="66" t="s">
        <v>80</v>
      </c>
      <c r="C77" s="57" t="s">
        <v>81</v>
      </c>
      <c r="D77" s="58">
        <v>14000.0</v>
      </c>
      <c r="E77" s="56">
        <v>1.0</v>
      </c>
      <c r="F77" s="116">
        <f>E77*D77</f>
        <v>14000</v>
      </c>
      <c r="G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</row>
    <row r="78">
      <c r="A78" s="59"/>
      <c r="B78" s="59"/>
      <c r="C78" s="57" t="s">
        <v>82</v>
      </c>
      <c r="D78" s="59"/>
      <c r="E78" s="59"/>
      <c r="F78" s="59"/>
      <c r="G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</row>
    <row r="79">
      <c r="A79" s="59"/>
      <c r="B79" s="59"/>
      <c r="C79" s="57" t="s">
        <v>83</v>
      </c>
      <c r="D79" s="59"/>
      <c r="E79" s="59"/>
      <c r="F79" s="59"/>
      <c r="G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</row>
    <row r="80">
      <c r="A80" s="59"/>
      <c r="B80" s="59"/>
      <c r="C80" s="57" t="s">
        <v>84</v>
      </c>
      <c r="D80" s="59"/>
      <c r="E80" s="59"/>
      <c r="F80" s="59"/>
      <c r="G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</row>
    <row r="81">
      <c r="A81" s="59"/>
      <c r="B81" s="59"/>
      <c r="C81" s="57" t="s">
        <v>85</v>
      </c>
      <c r="D81" s="59"/>
      <c r="E81" s="59"/>
      <c r="F81" s="59"/>
      <c r="G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</row>
    <row r="82">
      <c r="A82" s="59"/>
      <c r="B82" s="59"/>
      <c r="C82" s="57" t="s">
        <v>86</v>
      </c>
      <c r="D82" s="59"/>
      <c r="E82" s="59"/>
      <c r="F82" s="59"/>
      <c r="G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</row>
    <row r="83">
      <c r="A83" s="59"/>
      <c r="B83" s="59"/>
      <c r="C83" s="57" t="s">
        <v>87</v>
      </c>
      <c r="D83" s="59"/>
      <c r="E83" s="59"/>
      <c r="F83" s="59"/>
      <c r="G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</row>
    <row r="84">
      <c r="A84" s="59"/>
      <c r="B84" s="59"/>
      <c r="C84" s="57" t="s">
        <v>88</v>
      </c>
      <c r="D84" s="59"/>
      <c r="E84" s="59"/>
      <c r="F84" s="59"/>
      <c r="G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</row>
    <row r="85">
      <c r="A85" s="59"/>
      <c r="B85" s="59"/>
      <c r="C85" s="57" t="s">
        <v>89</v>
      </c>
      <c r="D85" s="59"/>
      <c r="E85" s="59"/>
      <c r="F85" s="59"/>
      <c r="G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</row>
    <row r="86">
      <c r="A86" s="59"/>
      <c r="B86" s="59"/>
      <c r="C86" s="57" t="s">
        <v>90</v>
      </c>
      <c r="D86" s="59"/>
      <c r="E86" s="59"/>
      <c r="F86" s="59"/>
      <c r="G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</row>
    <row r="87">
      <c r="A87" s="59"/>
      <c r="B87" s="59"/>
      <c r="C87" s="57" t="s">
        <v>91</v>
      </c>
      <c r="D87" s="59"/>
      <c r="E87" s="59"/>
      <c r="F87" s="59"/>
      <c r="G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</row>
    <row r="88">
      <c r="A88" s="60"/>
      <c r="B88" s="60"/>
      <c r="C88" s="57" t="s">
        <v>103</v>
      </c>
      <c r="D88" s="60"/>
      <c r="E88" s="60"/>
      <c r="F88" s="59"/>
      <c r="G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</row>
    <row r="89">
      <c r="A89" s="67"/>
      <c r="B89" s="67"/>
      <c r="C89" s="68" t="s">
        <v>92</v>
      </c>
      <c r="D89" s="67"/>
      <c r="E89" s="67"/>
      <c r="F89" s="69">
        <f>SUM(F51:F88)</f>
        <v>99750</v>
      </c>
      <c r="G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</row>
    <row r="90">
      <c r="A90" s="117" t="s">
        <v>329</v>
      </c>
      <c r="B90" s="107"/>
      <c r="C90" s="107"/>
      <c r="D90" s="107"/>
      <c r="E90" s="107"/>
      <c r="F90" s="118"/>
      <c r="G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</row>
    <row r="91">
      <c r="A91" s="53">
        <v>1.0</v>
      </c>
      <c r="B91" s="55" t="s">
        <v>127</v>
      </c>
      <c r="C91" s="57" t="s">
        <v>128</v>
      </c>
      <c r="D91" s="58">
        <v>20000.0</v>
      </c>
      <c r="E91" s="53">
        <v>3.0</v>
      </c>
      <c r="F91" s="58">
        <f>E91*D91</f>
        <v>60000</v>
      </c>
      <c r="G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</row>
    <row r="92">
      <c r="A92" s="59"/>
      <c r="B92" s="59"/>
      <c r="C92" s="57" t="s">
        <v>129</v>
      </c>
      <c r="D92" s="59"/>
      <c r="E92" s="59"/>
      <c r="F92" s="59"/>
      <c r="G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</row>
    <row r="93">
      <c r="A93" s="59"/>
      <c r="B93" s="59"/>
      <c r="C93" s="57" t="s">
        <v>130</v>
      </c>
      <c r="D93" s="59"/>
      <c r="E93" s="59"/>
      <c r="F93" s="59"/>
      <c r="G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</row>
    <row r="94">
      <c r="A94" s="59"/>
      <c r="B94" s="59"/>
      <c r="C94" s="57" t="s">
        <v>131</v>
      </c>
      <c r="D94" s="59"/>
      <c r="E94" s="59"/>
      <c r="F94" s="59"/>
      <c r="G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</row>
    <row r="95">
      <c r="A95" s="59"/>
      <c r="B95" s="59"/>
      <c r="C95" s="57" t="s">
        <v>132</v>
      </c>
      <c r="D95" s="59"/>
      <c r="E95" s="59"/>
      <c r="F95" s="59"/>
      <c r="G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</row>
    <row r="96">
      <c r="A96" s="59"/>
      <c r="B96" s="59"/>
      <c r="C96" s="57" t="s">
        <v>133</v>
      </c>
      <c r="D96" s="59"/>
      <c r="E96" s="59"/>
      <c r="F96" s="59"/>
      <c r="G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</row>
    <row r="97">
      <c r="A97" s="60"/>
      <c r="B97" s="60"/>
      <c r="C97" s="57" t="s">
        <v>134</v>
      </c>
      <c r="D97" s="60"/>
      <c r="E97" s="60"/>
      <c r="F97" s="60"/>
      <c r="G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</row>
    <row r="98">
      <c r="A98" s="53">
        <v>2.0</v>
      </c>
      <c r="B98" s="55" t="s">
        <v>135</v>
      </c>
      <c r="C98" s="57" t="s">
        <v>128</v>
      </c>
      <c r="D98" s="58">
        <v>20000.0</v>
      </c>
      <c r="E98" s="53">
        <v>3.0</v>
      </c>
      <c r="F98" s="58">
        <f>E98*D98</f>
        <v>60000</v>
      </c>
      <c r="G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</row>
    <row r="99">
      <c r="A99" s="59"/>
      <c r="B99" s="59"/>
      <c r="C99" s="57" t="s">
        <v>136</v>
      </c>
      <c r="D99" s="59"/>
      <c r="E99" s="59"/>
      <c r="F99" s="59"/>
      <c r="G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</row>
    <row r="100">
      <c r="A100" s="59"/>
      <c r="B100" s="59"/>
      <c r="C100" s="57" t="s">
        <v>137</v>
      </c>
      <c r="D100" s="59"/>
      <c r="E100" s="59"/>
      <c r="F100" s="59"/>
      <c r="G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</row>
    <row r="101">
      <c r="A101" s="59"/>
      <c r="B101" s="59"/>
      <c r="C101" s="57" t="s">
        <v>138</v>
      </c>
      <c r="D101" s="59"/>
      <c r="E101" s="59"/>
      <c r="F101" s="59"/>
      <c r="G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</row>
    <row r="102">
      <c r="A102" s="59"/>
      <c r="B102" s="59"/>
      <c r="C102" s="57" t="s">
        <v>132</v>
      </c>
      <c r="D102" s="59"/>
      <c r="E102" s="59"/>
      <c r="F102" s="59"/>
      <c r="G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</row>
    <row r="103">
      <c r="A103" s="60"/>
      <c r="B103" s="60"/>
      <c r="C103" s="57" t="s">
        <v>139</v>
      </c>
      <c r="D103" s="60"/>
      <c r="E103" s="60"/>
      <c r="F103" s="60"/>
      <c r="G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</row>
    <row r="104">
      <c r="A104" s="61">
        <v>3.0</v>
      </c>
      <c r="B104" s="62" t="s">
        <v>140</v>
      </c>
      <c r="C104" s="67"/>
      <c r="D104" s="61">
        <v>500.0</v>
      </c>
      <c r="E104" s="61">
        <v>20.0</v>
      </c>
      <c r="F104" s="64">
        <f t="shared" ref="F104:F111" si="8">E104*D104</f>
        <v>10000</v>
      </c>
      <c r="G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</row>
    <row r="105">
      <c r="A105" s="61">
        <v>4.0</v>
      </c>
      <c r="B105" s="62" t="s">
        <v>141</v>
      </c>
      <c r="C105" s="67"/>
      <c r="D105" s="61">
        <v>650.0</v>
      </c>
      <c r="E105" s="61">
        <v>20.0</v>
      </c>
      <c r="F105" s="64">
        <f t="shared" si="8"/>
        <v>13000</v>
      </c>
      <c r="G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</row>
    <row r="106">
      <c r="A106" s="61">
        <v>5.0</v>
      </c>
      <c r="B106" s="65" t="s">
        <v>142</v>
      </c>
      <c r="C106" s="67"/>
      <c r="D106" s="64">
        <v>5000.0</v>
      </c>
      <c r="E106" s="61">
        <v>5.0</v>
      </c>
      <c r="F106" s="64">
        <f t="shared" si="8"/>
        <v>25000</v>
      </c>
      <c r="G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</row>
    <row r="107">
      <c r="A107" s="61">
        <v>6.0</v>
      </c>
      <c r="B107" s="57" t="s">
        <v>143</v>
      </c>
      <c r="C107" s="67"/>
      <c r="D107" s="64">
        <v>5000.0</v>
      </c>
      <c r="E107" s="61">
        <v>5.0</v>
      </c>
      <c r="F107" s="64">
        <f t="shared" si="8"/>
        <v>25000</v>
      </c>
      <c r="G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</row>
    <row r="108">
      <c r="A108" s="61">
        <v>7.0</v>
      </c>
      <c r="B108" s="57" t="s">
        <v>144</v>
      </c>
      <c r="C108" s="67"/>
      <c r="D108" s="64">
        <v>2500.0</v>
      </c>
      <c r="E108" s="61">
        <v>4.0</v>
      </c>
      <c r="F108" s="64">
        <f t="shared" si="8"/>
        <v>10000</v>
      </c>
      <c r="G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</row>
    <row r="109">
      <c r="A109" s="61">
        <v>8.0</v>
      </c>
      <c r="B109" s="57" t="s">
        <v>145</v>
      </c>
      <c r="C109" s="67"/>
      <c r="D109" s="64">
        <v>4000.0</v>
      </c>
      <c r="E109" s="61">
        <v>4.0</v>
      </c>
      <c r="F109" s="64">
        <f t="shared" si="8"/>
        <v>16000</v>
      </c>
      <c r="G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</row>
    <row r="110">
      <c r="A110" s="61">
        <v>9.0</v>
      </c>
      <c r="B110" s="57" t="s">
        <v>146</v>
      </c>
      <c r="C110" s="67"/>
      <c r="D110" s="64">
        <v>10000.0</v>
      </c>
      <c r="E110" s="61">
        <v>3.0</v>
      </c>
      <c r="F110" s="64">
        <f t="shared" si="8"/>
        <v>30000</v>
      </c>
      <c r="G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</row>
    <row r="111">
      <c r="A111" s="61">
        <v>10.0</v>
      </c>
      <c r="B111" s="57" t="s">
        <v>147</v>
      </c>
      <c r="C111" s="67"/>
      <c r="D111" s="61">
        <v>650.0</v>
      </c>
      <c r="E111" s="61">
        <v>20.0</v>
      </c>
      <c r="F111" s="64">
        <f t="shared" si="8"/>
        <v>13000</v>
      </c>
      <c r="G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</row>
    <row r="112">
      <c r="A112" s="70"/>
      <c r="B112" s="70"/>
      <c r="C112" s="71" t="s">
        <v>92</v>
      </c>
      <c r="D112" s="72"/>
      <c r="E112" s="70"/>
      <c r="F112" s="73">
        <f>SUM(F91:F104)</f>
        <v>130000</v>
      </c>
      <c r="G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</row>
    <row r="113">
      <c r="A113" s="117" t="s">
        <v>330</v>
      </c>
      <c r="B113" s="107"/>
      <c r="C113" s="107"/>
      <c r="D113" s="107"/>
      <c r="E113" s="107"/>
      <c r="F113" s="118"/>
      <c r="G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</row>
    <row r="114">
      <c r="A114" s="53">
        <v>1.0</v>
      </c>
      <c r="B114" s="55" t="s">
        <v>167</v>
      </c>
      <c r="C114" s="57" t="s">
        <v>168</v>
      </c>
      <c r="D114" s="58">
        <v>65000.0</v>
      </c>
      <c r="E114" s="119">
        <v>1.0</v>
      </c>
      <c r="F114" s="58">
        <f>E114*D114</f>
        <v>65000</v>
      </c>
      <c r="G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</row>
    <row r="115">
      <c r="A115" s="59"/>
      <c r="B115" s="59"/>
      <c r="C115" s="57" t="s">
        <v>169</v>
      </c>
      <c r="D115" s="59"/>
      <c r="E115" s="111"/>
      <c r="F115" s="59"/>
      <c r="G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</row>
    <row r="116">
      <c r="A116" s="59"/>
      <c r="B116" s="59"/>
      <c r="C116" s="57" t="s">
        <v>170</v>
      </c>
      <c r="D116" s="59"/>
      <c r="E116" s="111"/>
      <c r="F116" s="59"/>
      <c r="G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</row>
    <row r="117">
      <c r="A117" s="59"/>
      <c r="B117" s="59"/>
      <c r="C117" s="57" t="s">
        <v>171</v>
      </c>
      <c r="D117" s="59"/>
      <c r="E117" s="111"/>
      <c r="F117" s="59"/>
      <c r="G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</row>
    <row r="118">
      <c r="A118" s="59"/>
      <c r="B118" s="59"/>
      <c r="C118" s="57" t="s">
        <v>172</v>
      </c>
      <c r="D118" s="59"/>
      <c r="E118" s="111"/>
      <c r="F118" s="59"/>
      <c r="G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</row>
    <row r="119">
      <c r="A119" s="59"/>
      <c r="B119" s="59"/>
      <c r="C119" s="57" t="s">
        <v>173</v>
      </c>
      <c r="D119" s="59"/>
      <c r="E119" s="111"/>
      <c r="F119" s="59"/>
      <c r="G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</row>
    <row r="120">
      <c r="A120" s="59"/>
      <c r="B120" s="59"/>
      <c r="C120" s="57" t="s">
        <v>174</v>
      </c>
      <c r="D120" s="59"/>
      <c r="E120" s="111"/>
      <c r="F120" s="59"/>
      <c r="G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</row>
    <row r="121">
      <c r="A121" s="60"/>
      <c r="B121" s="60"/>
      <c r="C121" s="57" t="s">
        <v>175</v>
      </c>
      <c r="D121" s="60"/>
      <c r="E121" s="112"/>
      <c r="F121" s="60"/>
      <c r="G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</row>
    <row r="122">
      <c r="A122" s="53">
        <v>2.0</v>
      </c>
      <c r="B122" s="55" t="s">
        <v>176</v>
      </c>
      <c r="C122" s="57" t="s">
        <v>177</v>
      </c>
      <c r="D122" s="58">
        <v>40000.0</v>
      </c>
      <c r="E122" s="119">
        <v>1.0</v>
      </c>
      <c r="F122" s="58">
        <f>E122*D122</f>
        <v>40000</v>
      </c>
      <c r="G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</row>
    <row r="123">
      <c r="A123" s="59"/>
      <c r="B123" s="59"/>
      <c r="C123" s="57" t="s">
        <v>178</v>
      </c>
      <c r="D123" s="59"/>
      <c r="E123" s="111"/>
      <c r="F123" s="59"/>
      <c r="G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</row>
    <row r="124">
      <c r="A124" s="59"/>
      <c r="B124" s="59"/>
      <c r="C124" s="57" t="s">
        <v>179</v>
      </c>
      <c r="D124" s="59"/>
      <c r="E124" s="111"/>
      <c r="F124" s="59"/>
      <c r="G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</row>
    <row r="125">
      <c r="A125" s="60"/>
      <c r="B125" s="60"/>
      <c r="C125" s="57" t="s">
        <v>180</v>
      </c>
      <c r="D125" s="60"/>
      <c r="E125" s="112"/>
      <c r="F125" s="60"/>
      <c r="G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</row>
    <row r="126">
      <c r="A126" s="53">
        <v>3.0</v>
      </c>
      <c r="B126" s="55" t="s">
        <v>181</v>
      </c>
      <c r="C126" s="57" t="s">
        <v>182</v>
      </c>
      <c r="D126" s="58">
        <v>55000.0</v>
      </c>
      <c r="E126" s="119">
        <v>1.0</v>
      </c>
      <c r="F126" s="58">
        <f>E126*D126</f>
        <v>55000</v>
      </c>
      <c r="G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</row>
    <row r="127">
      <c r="A127" s="59"/>
      <c r="B127" s="59"/>
      <c r="C127" s="57" t="s">
        <v>183</v>
      </c>
      <c r="D127" s="59"/>
      <c r="E127" s="111"/>
      <c r="F127" s="59"/>
      <c r="G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</row>
    <row r="128">
      <c r="A128" s="59"/>
      <c r="B128" s="59"/>
      <c r="C128" s="57" t="s">
        <v>184</v>
      </c>
      <c r="D128" s="59"/>
      <c r="E128" s="111"/>
      <c r="F128" s="59"/>
      <c r="G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</row>
    <row r="129">
      <c r="A129" s="59"/>
      <c r="B129" s="59"/>
      <c r="C129" s="57" t="s">
        <v>185</v>
      </c>
      <c r="D129" s="59"/>
      <c r="E129" s="111"/>
      <c r="F129" s="59"/>
      <c r="G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</row>
    <row r="130">
      <c r="A130" s="59"/>
      <c r="B130" s="59"/>
      <c r="C130" s="57" t="s">
        <v>186</v>
      </c>
      <c r="D130" s="59"/>
      <c r="E130" s="111"/>
      <c r="F130" s="59"/>
      <c r="G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</row>
    <row r="131">
      <c r="A131" s="59"/>
      <c r="B131" s="59"/>
      <c r="C131" s="57" t="s">
        <v>187</v>
      </c>
      <c r="D131" s="59"/>
      <c r="E131" s="111"/>
      <c r="F131" s="59"/>
      <c r="G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</row>
    <row r="132">
      <c r="A132" s="59"/>
      <c r="B132" s="59"/>
      <c r="C132" s="57" t="s">
        <v>188</v>
      </c>
      <c r="D132" s="59"/>
      <c r="E132" s="111"/>
      <c r="F132" s="59"/>
      <c r="G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</row>
    <row r="133">
      <c r="A133" s="59"/>
      <c r="B133" s="59"/>
      <c r="C133" s="57" t="s">
        <v>189</v>
      </c>
      <c r="D133" s="59"/>
      <c r="E133" s="111"/>
      <c r="F133" s="59"/>
      <c r="G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</row>
    <row r="134">
      <c r="A134" s="60"/>
      <c r="B134" s="60"/>
      <c r="C134" s="57" t="s">
        <v>190</v>
      </c>
      <c r="D134" s="60"/>
      <c r="E134" s="112"/>
      <c r="F134" s="60"/>
      <c r="G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</row>
    <row r="135">
      <c r="A135" s="74"/>
      <c r="B135" s="74"/>
      <c r="C135" s="120" t="s">
        <v>92</v>
      </c>
      <c r="D135" s="75"/>
      <c r="E135" s="74"/>
      <c r="F135" s="73">
        <f>SUM(F114:F134)</f>
        <v>160000</v>
      </c>
      <c r="G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</row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</sheetData>
  <mergeCells count="48">
    <mergeCell ref="D114:D121"/>
    <mergeCell ref="D122:D125"/>
    <mergeCell ref="D126:D134"/>
    <mergeCell ref="D63:D66"/>
    <mergeCell ref="D68:D76"/>
    <mergeCell ref="D77:D88"/>
    <mergeCell ref="A77:A88"/>
    <mergeCell ref="B77:B88"/>
    <mergeCell ref="A114:A121"/>
    <mergeCell ref="B114:B121"/>
    <mergeCell ref="A122:A125"/>
    <mergeCell ref="B122:B125"/>
    <mergeCell ref="A126:A134"/>
    <mergeCell ref="B126:B134"/>
    <mergeCell ref="A1:G1"/>
    <mergeCell ref="A2:G2"/>
    <mergeCell ref="A4:G4"/>
    <mergeCell ref="B51:B59"/>
    <mergeCell ref="D51:D59"/>
    <mergeCell ref="E51:E59"/>
    <mergeCell ref="F51:F59"/>
    <mergeCell ref="A51:A59"/>
    <mergeCell ref="A63:A66"/>
    <mergeCell ref="B63:B66"/>
    <mergeCell ref="E63:E66"/>
    <mergeCell ref="F63:F66"/>
    <mergeCell ref="A68:A76"/>
    <mergeCell ref="B68:B76"/>
    <mergeCell ref="E68:E76"/>
    <mergeCell ref="F68:F76"/>
    <mergeCell ref="E77:E88"/>
    <mergeCell ref="F77:F88"/>
    <mergeCell ref="D98:D103"/>
    <mergeCell ref="E98:E103"/>
    <mergeCell ref="E114:E121"/>
    <mergeCell ref="F114:F121"/>
    <mergeCell ref="E122:E125"/>
    <mergeCell ref="F122:F125"/>
    <mergeCell ref="E126:E134"/>
    <mergeCell ref="F126:F134"/>
    <mergeCell ref="A91:A97"/>
    <mergeCell ref="B91:B97"/>
    <mergeCell ref="D91:D97"/>
    <mergeCell ref="E91:E97"/>
    <mergeCell ref="F91:F97"/>
    <mergeCell ref="A98:A103"/>
    <mergeCell ref="B98:B103"/>
    <mergeCell ref="F98:F103"/>
  </mergeCells>
  <printOptions/>
  <pageMargins bottom="0.75" footer="0.0" header="0.0" left="0.7" right="0.7" top="0.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2025-01-16T10:19:23Z</dcterms:created>
  <dc:creator>user</dc:creator>
</cp:coreProperties>
</file>